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Vaughan\Desktop\FY26\menus\forms\"/>
    </mc:Choice>
  </mc:AlternateContent>
  <xr:revisionPtr revIDLastSave="0" documentId="13_ncr:1_{ACE8882C-6533-4241-AFD7-EA2E37F631B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ood " sheetId="1" r:id="rId1"/>
    <sheet name="Beverag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45" i="2"/>
  <c r="G42" i="2"/>
  <c r="G43" i="2"/>
  <c r="G30" i="1"/>
  <c r="G23" i="1"/>
  <c r="G20" i="1"/>
  <c r="G21" i="1"/>
  <c r="G22" i="1"/>
  <c r="G13" i="1" l="1"/>
  <c r="G15" i="1"/>
  <c r="G17" i="1"/>
  <c r="G18" i="1"/>
  <c r="G44" i="2" l="1"/>
  <c r="G41" i="2"/>
  <c r="G39" i="2"/>
  <c r="G47" i="1"/>
  <c r="G46" i="1"/>
  <c r="G45" i="1"/>
  <c r="G54" i="1"/>
  <c r="G53" i="1"/>
  <c r="G35" i="1"/>
  <c r="G34" i="1"/>
  <c r="G28" i="1"/>
  <c r="G27" i="1"/>
  <c r="G26" i="1"/>
  <c r="G16" i="1"/>
  <c r="G47" i="2"/>
  <c r="G38" i="2"/>
  <c r="G37" i="2"/>
  <c r="G36" i="2"/>
  <c r="G35" i="2"/>
  <c r="G34" i="2"/>
  <c r="G33" i="2"/>
  <c r="G31" i="2"/>
  <c r="G30" i="2"/>
  <c r="G29" i="2"/>
  <c r="G28" i="2"/>
  <c r="G26" i="2"/>
  <c r="G25" i="2"/>
  <c r="G24" i="2"/>
  <c r="G23" i="2"/>
  <c r="G21" i="2"/>
  <c r="G20" i="2"/>
  <c r="G19" i="2"/>
  <c r="G18" i="2"/>
  <c r="G17" i="2"/>
  <c r="G15" i="2"/>
  <c r="G14" i="2"/>
  <c r="G13" i="2"/>
  <c r="G12" i="2"/>
  <c r="G11" i="2"/>
  <c r="G10" i="2"/>
  <c r="G64" i="1"/>
  <c r="G61" i="1"/>
  <c r="G59" i="1"/>
  <c r="G58" i="1"/>
  <c r="G57" i="1"/>
  <c r="G52" i="1"/>
  <c r="G51" i="1"/>
  <c r="G50" i="1"/>
  <c r="G49" i="1"/>
  <c r="G43" i="1"/>
  <c r="G42" i="1"/>
  <c r="G41" i="1"/>
  <c r="G40" i="1"/>
  <c r="G39" i="1"/>
  <c r="G38" i="1"/>
  <c r="G36" i="1"/>
  <c r="G33" i="1"/>
  <c r="G32" i="1"/>
  <c r="G29" i="1"/>
  <c r="G25" i="1"/>
  <c r="G19" i="1"/>
  <c r="G14" i="1"/>
  <c r="G12" i="1"/>
  <c r="G50" i="2" l="1"/>
  <c r="G51" i="2" s="1"/>
  <c r="G52" i="2" s="1"/>
  <c r="G73" i="1"/>
  <c r="G74" i="1" s="1"/>
  <c r="G75" i="1" s="1"/>
  <c r="G54" i="2" l="1"/>
  <c r="G76" i="1"/>
</calcChain>
</file>

<file path=xl/sharedStrings.xml><?xml version="1.0" encoding="utf-8"?>
<sst xmlns="http://schemas.openxmlformats.org/spreadsheetml/2006/main" count="229" uniqueCount="134">
  <si>
    <t>Please email ALL orders to : Devin.Vaughan@oakviewgroup.com</t>
  </si>
  <si>
    <t xml:space="preserve">Customer Name: </t>
  </si>
  <si>
    <t xml:space="preserve">Suite Number : </t>
  </si>
  <si>
    <t>Hot Food Delivery Time:</t>
  </si>
  <si>
    <t xml:space="preserve">Select your choice </t>
  </si>
  <si>
    <t xml:space="preserve">Company: </t>
  </si>
  <si>
    <t>Event Name:</t>
  </si>
  <si>
    <t xml:space="preserve">Doors </t>
  </si>
  <si>
    <t xml:space="preserve">Address: </t>
  </si>
  <si>
    <t xml:space="preserve">Event Date: </t>
  </si>
  <si>
    <t xml:space="preserve">30 Minutes Prior </t>
  </si>
  <si>
    <t xml:space="preserve">Phone Number: </t>
  </si>
  <si>
    <t>Contact Person for the Event:</t>
  </si>
  <si>
    <t xml:space="preserve">Event Start </t>
  </si>
  <si>
    <t xml:space="preserve">Email Address: </t>
  </si>
  <si>
    <t xml:space="preserve">30 Minutes After </t>
  </si>
  <si>
    <t xml:space="preserve">Date Order Submitted: </t>
  </si>
  <si>
    <t xml:space="preserve">Item </t>
  </si>
  <si>
    <t>Serves</t>
  </si>
  <si>
    <t xml:space="preserve">Quanity </t>
  </si>
  <si>
    <t>Selling Price</t>
  </si>
  <si>
    <t>Total</t>
  </si>
  <si>
    <t>COMBOS</t>
  </si>
  <si>
    <t>16 PEOPLE</t>
  </si>
  <si>
    <t xml:space="preserve">PIZZA  </t>
  </si>
  <si>
    <t>CHEESE</t>
  </si>
  <si>
    <t xml:space="preserve">12 SLICES </t>
  </si>
  <si>
    <t>PEPPERONI</t>
  </si>
  <si>
    <t>SNACKS</t>
  </si>
  <si>
    <t>BOTTOMLESS BUCKET OF FRESH POPCORN</t>
  </si>
  <si>
    <t>CHIPS &amp; SALSA</t>
  </si>
  <si>
    <t>SOFT BAKED PRETZELS</t>
  </si>
  <si>
    <t>CAESAR SALAD</t>
  </si>
  <si>
    <t>ENTREES</t>
  </si>
  <si>
    <t xml:space="preserve">CHICKEN WINGS </t>
  </si>
  <si>
    <t>WING SAUCES</t>
  </si>
  <si>
    <t xml:space="preserve">MILD BBQ </t>
  </si>
  <si>
    <t xml:space="preserve">FRANK'S RED HOT </t>
  </si>
  <si>
    <t xml:space="preserve">HONEY GARLIC </t>
  </si>
  <si>
    <t>SWEETS</t>
  </si>
  <si>
    <t>COOKIE PLATTER</t>
  </si>
  <si>
    <t>ASSORTED DESSERTS</t>
  </si>
  <si>
    <t>SPECIAL INSTRUCTIONS:</t>
  </si>
  <si>
    <t>PRE EVENT ORDERS MUST BE PLACE 72 HOURS PRIOR TO THE EVENT DATE</t>
  </si>
  <si>
    <t xml:space="preserve">Subtotal </t>
  </si>
  <si>
    <t>Mgmt Fee (15%)</t>
  </si>
  <si>
    <t xml:space="preserve">HST (13%) </t>
  </si>
  <si>
    <t>TOTAL</t>
  </si>
  <si>
    <t>WFCU SUITE ORDER FORM</t>
  </si>
  <si>
    <t xml:space="preserve">Suite Number: </t>
  </si>
  <si>
    <t xml:space="preserve">Choose your delivery time </t>
  </si>
  <si>
    <t xml:space="preserve">NON ALCOHOLIC BEVERAGES 3 PACKS </t>
  </si>
  <si>
    <t xml:space="preserve">PEPSI 3 PACK </t>
  </si>
  <si>
    <t xml:space="preserve">3 PACK </t>
  </si>
  <si>
    <t xml:space="preserve">DIET PEPSI 3 PACK </t>
  </si>
  <si>
    <t xml:space="preserve">7-UP 3 PACK </t>
  </si>
  <si>
    <t>BRISK ICED TEA</t>
  </si>
  <si>
    <t xml:space="preserve">GINGERALE 3 PACK </t>
  </si>
  <si>
    <t>AQUAFINA BOTTLE</t>
  </si>
  <si>
    <t xml:space="preserve">NON ALCOHOLIC BEVERAGES 6 PACKS </t>
  </si>
  <si>
    <t xml:space="preserve">PEPSI 6 PACK </t>
  </si>
  <si>
    <t xml:space="preserve">6 PACK </t>
  </si>
  <si>
    <t xml:space="preserve">DIET PEPSI 6 PACK </t>
  </si>
  <si>
    <t xml:space="preserve">7-UP 6 PACK </t>
  </si>
  <si>
    <t xml:space="preserve">GINGERALE 6 PACK </t>
  </si>
  <si>
    <t>WINE</t>
  </si>
  <si>
    <t>VIEWPOINTE CABERNET FRANC</t>
  </si>
  <si>
    <t xml:space="preserve">BOTTLE </t>
  </si>
  <si>
    <t>VIEWPOINTE CABERNET MERLOT</t>
  </si>
  <si>
    <t>VIEWPOINTE PINOT GRIRIO</t>
  </si>
  <si>
    <t>VIEWPOINTE CHARDONAY</t>
  </si>
  <si>
    <t>BOTTLE SERVICE</t>
  </si>
  <si>
    <t>SMIRNOFF VODKA</t>
  </si>
  <si>
    <t>CROWN ROYAL</t>
  </si>
  <si>
    <t>CAPTAIN MORGAN WHITE RUM</t>
  </si>
  <si>
    <t>CAPTAIN MORGAN SPICED RUM</t>
  </si>
  <si>
    <t xml:space="preserve">TALL CANS </t>
  </si>
  <si>
    <t>MOLSON CANADIAN</t>
  </si>
  <si>
    <t>1 CAN</t>
  </si>
  <si>
    <t>COORS LIGHT</t>
  </si>
  <si>
    <t>OLD VIENNA</t>
  </si>
  <si>
    <t xml:space="preserve">1 CAN </t>
  </si>
  <si>
    <t>MGD</t>
  </si>
  <si>
    <t>HEINEKEN</t>
  </si>
  <si>
    <t>MILLER LITE</t>
  </si>
  <si>
    <t>COORS ORIGINAL</t>
  </si>
  <si>
    <t xml:space="preserve">SUBTOTAL </t>
  </si>
  <si>
    <t xml:space="preserve">16 PEOPLE </t>
  </si>
  <si>
    <t>DELUXE</t>
  </si>
  <si>
    <t>CANDIAN</t>
  </si>
  <si>
    <t>KETTLE CHIPS &amp; DIP</t>
  </si>
  <si>
    <t>SALADS/SANDWICHS/SLIDERS</t>
  </si>
  <si>
    <t>PULLED PORK SLIDERS</t>
  </si>
  <si>
    <t xml:space="preserve">"NATHANS FAMOUS" HOT DOGS </t>
  </si>
  <si>
    <t xml:space="preserve">LOCAL BOARDS AND PLATTERS </t>
  </si>
  <si>
    <t xml:space="preserve">CHARCUTERIE BOARD </t>
  </si>
  <si>
    <t>VEGETABLE PLATTER</t>
  </si>
  <si>
    <t xml:space="preserve">FRUIT PLATTER </t>
  </si>
  <si>
    <t xml:space="preserve">CANDY BAR </t>
  </si>
  <si>
    <t xml:space="preserve">SMIRNOFF ICE </t>
  </si>
  <si>
    <t>SMIRNOFF CREAMSICLE</t>
  </si>
  <si>
    <t>1 BOTTLE</t>
  </si>
  <si>
    <t>8 PEOPLE</t>
  </si>
  <si>
    <t xml:space="preserve">GREEK PASTA SALAD </t>
  </si>
  <si>
    <t xml:space="preserve">HAT TRICK WRAP PLATTER </t>
  </si>
  <si>
    <t>BEEF SLIDERS</t>
  </si>
  <si>
    <t xml:space="preserve">GLUTEN FREE VEGAN COOKIES </t>
  </si>
  <si>
    <t>1 PERSON</t>
  </si>
  <si>
    <t xml:space="preserve">CROWN AND COLA </t>
  </si>
  <si>
    <t>ORIGINAL 6 COMBO</t>
  </si>
  <si>
    <t>#1 FAN COMBO</t>
  </si>
  <si>
    <t>ENFORCER COMBO</t>
  </si>
  <si>
    <t>STAR PLAYER COMBO</t>
  </si>
  <si>
    <t>PUCK DROP COMBO</t>
  </si>
  <si>
    <t>GAME WINNER COMBO</t>
  </si>
  <si>
    <t>VEGETARIAN</t>
  </si>
  <si>
    <t>PIZZA OF THE MONTH</t>
  </si>
  <si>
    <t>CAJUN KETTLE CHIPS</t>
  </si>
  <si>
    <t>LITTLE FOOT FAMOUS PIEROGIS</t>
  </si>
  <si>
    <t>CHICKEN TENDERS &amp; FRIES</t>
  </si>
  <si>
    <t>CHICKEN SOUVLAKI</t>
  </si>
  <si>
    <t>VEGETABLE SPRING ROLLS</t>
  </si>
  <si>
    <t>FRENCH FRIES</t>
  </si>
  <si>
    <t>MONTHLY FEATURES</t>
  </si>
  <si>
    <t>SEE FEATURE MENU</t>
  </si>
  <si>
    <t>PLEASE SELECT ONE SAUCE</t>
  </si>
  <si>
    <t>PRICES VARY</t>
  </si>
  <si>
    <t>NA</t>
  </si>
  <si>
    <t>MOTT'S CLAMATO CAESAR</t>
  </si>
  <si>
    <t>CAPTAIN MORGAN'S MAI THAI</t>
  </si>
  <si>
    <t>COOLERS + IPA</t>
  </si>
  <si>
    <t>FRANK'S BOMBSHELL</t>
  </si>
  <si>
    <t>FRANK'S SUNSHINE</t>
  </si>
  <si>
    <t xml:space="preserve">Luxury Suite Order Form 2025/2026 season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</si>
</sst>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</numFmts>
  <fonts count="43" x14ac:knownFonts="1">
    <font>
      <sz val="11"/>
      <color rgb="FF000000"/>
      <name val="Calibri"/>
      <scheme val="minor"/>
    </font>
    <font>
      <b/>
      <i/>
      <sz val="16"/>
      <color rgb="FF70AD47"/>
      <name val="Calibri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FF0000"/>
      <name val="Arial Black"/>
      <family val="2"/>
    </font>
    <font>
      <b/>
      <sz val="13"/>
      <color rgb="FF000000"/>
      <name val="Garamond"/>
      <family val="1"/>
    </font>
    <font>
      <sz val="12"/>
      <color rgb="FF000000"/>
      <name val="Arial"/>
      <family val="2"/>
    </font>
    <font>
      <b/>
      <sz val="12"/>
      <color rgb="FF000000"/>
      <name val="Arial Black"/>
      <family val="2"/>
    </font>
    <font>
      <b/>
      <sz val="10"/>
      <color rgb="FF000000"/>
      <name val="Arial"/>
      <family val="2"/>
    </font>
    <font>
      <b/>
      <sz val="10"/>
      <color rgb="FF000000"/>
      <name val="Libre Baskerville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name val="Calibri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FF0000"/>
      <name val="Arial"/>
      <family val="2"/>
    </font>
    <font>
      <b/>
      <sz val="9"/>
      <color rgb="FF000000"/>
      <name val="Arial"/>
      <family val="2"/>
    </font>
    <font>
      <b/>
      <i/>
      <sz val="14"/>
      <color rgb="FF70AD47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Garamond"/>
      <family val="1"/>
    </font>
    <font>
      <b/>
      <sz val="11"/>
      <color rgb="FF000000"/>
      <name val="Garamond"/>
      <family val="1"/>
    </font>
    <font>
      <sz val="13"/>
      <color rgb="FF000000"/>
      <name val="Garamond"/>
      <family val="1"/>
    </font>
    <font>
      <sz val="13"/>
      <color rgb="FF000000"/>
      <name val="Arial Black"/>
      <family val="2"/>
    </font>
    <font>
      <b/>
      <sz val="13"/>
      <color rgb="FF000000"/>
      <name val="Times New Roman"/>
      <family val="1"/>
    </font>
    <font>
      <sz val="16"/>
      <color rgb="FF000000"/>
      <name val="Arial"/>
      <family val="2"/>
    </font>
    <font>
      <b/>
      <sz val="72"/>
      <color rgb="FF000000"/>
      <name val="Arial"/>
      <family val="2"/>
    </font>
    <font>
      <b/>
      <sz val="3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FF0000"/>
      <name val="Arial"/>
      <family val="2"/>
    </font>
    <font>
      <sz val="36"/>
      <color rgb="FF000000"/>
      <name val="Arial"/>
      <family val="2"/>
    </font>
    <font>
      <sz val="18"/>
      <color rgb="FF000000"/>
      <name val="Arial"/>
      <family val="2"/>
    </font>
    <font>
      <b/>
      <sz val="48"/>
      <color rgb="FF000000"/>
      <name val="Arial"/>
      <family val="2"/>
    </font>
    <font>
      <sz val="72"/>
      <color rgb="FF000000"/>
      <name val="Arial"/>
      <family val="2"/>
    </font>
    <font>
      <b/>
      <sz val="2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 Black"/>
      <family val="2"/>
    </font>
    <font>
      <sz val="7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4" fillId="3" borderId="3" xfId="0" applyFont="1" applyFill="1" applyBorder="1"/>
    <xf numFmtId="0" fontId="9" fillId="2" borderId="1" xfId="0" applyFont="1" applyFill="1" applyBorder="1"/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16" fillId="5" borderId="11" xfId="0" applyFont="1" applyFill="1" applyBorder="1" applyAlignment="1">
      <alignment horizontal="center" vertical="center"/>
    </xf>
    <xf numFmtId="44" fontId="16" fillId="5" borderId="12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16" fontId="1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4" fontId="17" fillId="0" borderId="13" xfId="0" applyNumberFormat="1" applyFont="1" applyBorder="1"/>
    <xf numFmtId="44" fontId="17" fillId="0" borderId="13" xfId="0" applyNumberFormat="1" applyFont="1" applyBorder="1" applyAlignment="1">
      <alignment horizontal="center" vertical="center"/>
    </xf>
    <xf numFmtId="0" fontId="9" fillId="4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16" fontId="13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right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8" fontId="17" fillId="0" borderId="13" xfId="0" applyNumberFormat="1" applyFont="1" applyBorder="1"/>
    <xf numFmtId="16" fontId="16" fillId="5" borderId="10" xfId="0" applyNumberFormat="1" applyFont="1" applyFill="1" applyBorder="1" applyAlignment="1">
      <alignment horizontal="center" vertical="center"/>
    </xf>
    <xf numFmtId="16" fontId="16" fillId="5" borderId="11" xfId="0" applyNumberFormat="1" applyFont="1" applyFill="1" applyBorder="1" applyAlignment="1">
      <alignment horizontal="center" vertical="center"/>
    </xf>
    <xf numFmtId="16" fontId="16" fillId="5" borderId="12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8" fontId="17" fillId="0" borderId="8" xfId="0" applyNumberFormat="1" applyFont="1" applyBorder="1"/>
    <xf numFmtId="1" fontId="4" fillId="5" borderId="10" xfId="0" applyNumberFormat="1" applyFont="1" applyFill="1" applyBorder="1" applyAlignment="1">
      <alignment vertical="center"/>
    </xf>
    <xf numFmtId="1" fontId="4" fillId="5" borderId="11" xfId="0" applyNumberFormat="1" applyFont="1" applyFill="1" applyBorder="1" applyAlignment="1">
      <alignment vertical="center"/>
    </xf>
    <xf numFmtId="1" fontId="4" fillId="5" borderId="11" xfId="0" applyNumberFormat="1" applyFont="1" applyFill="1" applyBorder="1"/>
    <xf numFmtId="1" fontId="4" fillId="5" borderId="12" xfId="0" applyNumberFormat="1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24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19" fillId="6" borderId="13" xfId="0" applyFont="1" applyFill="1" applyBorder="1" applyAlignment="1">
      <alignment horizontal="center" vertical="center" readingOrder="1"/>
    </xf>
    <xf numFmtId="0" fontId="20" fillId="6" borderId="13" xfId="0" applyFont="1" applyFill="1" applyBorder="1" applyAlignment="1">
      <alignment horizontal="center" vertical="center" readingOrder="1"/>
    </xf>
    <xf numFmtId="0" fontId="23" fillId="4" borderId="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/>
    <xf numFmtId="44" fontId="8" fillId="0" borderId="0" xfId="0" applyNumberFormat="1" applyFont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17" fillId="2" borderId="1" xfId="0" applyFont="1" applyFill="1" applyBorder="1"/>
    <xf numFmtId="44" fontId="16" fillId="3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top"/>
    </xf>
    <xf numFmtId="165" fontId="24" fillId="4" borderId="2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6" fillId="2" borderId="1" xfId="0" applyFont="1" applyFill="1" applyBorder="1"/>
    <xf numFmtId="44" fontId="16" fillId="4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44" fontId="27" fillId="0" borderId="0" xfId="0" applyNumberFormat="1" applyFont="1" applyAlignment="1">
      <alignment horizontal="center" vertical="center"/>
    </xf>
    <xf numFmtId="0" fontId="8" fillId="0" borderId="0" xfId="0" applyFont="1"/>
    <xf numFmtId="0" fontId="23" fillId="0" borderId="0" xfId="0" applyFont="1"/>
    <xf numFmtId="0" fontId="28" fillId="0" borderId="0" xfId="0" applyFont="1" applyAlignment="1">
      <alignment horizontal="center"/>
    </xf>
    <xf numFmtId="0" fontId="13" fillId="0" borderId="0" xfId="0" applyFont="1"/>
    <xf numFmtId="0" fontId="30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31" fillId="3" borderId="3" xfId="0" applyFont="1" applyFill="1" applyBorder="1"/>
    <xf numFmtId="0" fontId="33" fillId="2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16" fontId="36" fillId="0" borderId="13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8" fontId="36" fillId="0" borderId="13" xfId="0" applyNumberFormat="1" applyFont="1" applyBorder="1" applyAlignment="1">
      <alignment horizontal="center" vertical="center"/>
    </xf>
    <xf numFmtId="44" fontId="36" fillId="0" borderId="13" xfId="0" applyNumberFormat="1" applyFont="1" applyBorder="1" applyAlignment="1">
      <alignment horizontal="center" vertical="center"/>
    </xf>
    <xf numFmtId="0" fontId="36" fillId="4" borderId="13" xfId="0" applyFont="1" applyFill="1" applyBorder="1" applyAlignment="1">
      <alignment horizontal="left" vertical="center"/>
    </xf>
    <xf numFmtId="0" fontId="29" fillId="7" borderId="13" xfId="0" applyFont="1" applyFill="1" applyBorder="1" applyAlignment="1">
      <alignment vertical="center"/>
    </xf>
    <xf numFmtId="0" fontId="36" fillId="7" borderId="13" xfId="0" applyFont="1" applyFill="1" applyBorder="1" applyAlignment="1">
      <alignment vertical="center"/>
    </xf>
    <xf numFmtId="16" fontId="36" fillId="7" borderId="13" xfId="0" applyNumberFormat="1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44" fontId="36" fillId="7" borderId="13" xfId="0" applyNumberFormat="1" applyFont="1" applyFill="1" applyBorder="1" applyAlignment="1">
      <alignment horizontal="center" vertical="center"/>
    </xf>
    <xf numFmtId="39" fontId="36" fillId="4" borderId="13" xfId="0" applyNumberFormat="1" applyFont="1" applyFill="1" applyBorder="1" applyAlignment="1">
      <alignment horizontal="left" vertical="center"/>
    </xf>
    <xf numFmtId="0" fontId="29" fillId="4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left" vertical="center"/>
    </xf>
    <xf numFmtId="0" fontId="36" fillId="4" borderId="13" xfId="0" applyFont="1" applyFill="1" applyBorder="1" applyAlignment="1">
      <alignment horizontal="center" vertical="center"/>
    </xf>
    <xf numFmtId="8" fontId="36" fillId="4" borderId="13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vertical="top"/>
    </xf>
    <xf numFmtId="0" fontId="35" fillId="4" borderId="1" xfId="0" applyFont="1" applyFill="1" applyBorder="1" applyAlignment="1">
      <alignment horizontal="center" vertical="center"/>
    </xf>
    <xf numFmtId="44" fontId="35" fillId="0" borderId="1" xfId="0" applyNumberFormat="1" applyFont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7" fillId="0" borderId="0" xfId="0" applyFont="1"/>
    <xf numFmtId="0" fontId="35" fillId="0" borderId="1" xfId="0" applyFont="1" applyBorder="1" applyAlignment="1">
      <alignment horizontal="center" vertical="center"/>
    </xf>
    <xf numFmtId="0" fontId="16" fillId="0" borderId="0" xfId="0" applyFont="1"/>
    <xf numFmtId="0" fontId="5" fillId="0" borderId="0" xfId="0" applyFont="1"/>
    <xf numFmtId="0" fontId="9" fillId="4" borderId="25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38" fillId="4" borderId="10" xfId="0" applyFont="1" applyFill="1" applyBorder="1" applyAlignment="1">
      <alignment vertical="center"/>
    </xf>
    <xf numFmtId="0" fontId="3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16" fontId="39" fillId="0" borderId="13" xfId="0" applyNumberFormat="1" applyFont="1" applyBorder="1" applyAlignment="1">
      <alignment horizontal="center" vertical="center"/>
    </xf>
    <xf numFmtId="16" fontId="39" fillId="0" borderId="1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8" fontId="17" fillId="0" borderId="17" xfId="0" applyNumberFormat="1" applyFont="1" applyBorder="1"/>
    <xf numFmtId="44" fontId="17" fillId="0" borderId="12" xfId="0" applyNumberFormat="1" applyFont="1" applyBorder="1" applyAlignment="1">
      <alignment horizontal="center" vertical="center"/>
    </xf>
    <xf numFmtId="39" fontId="38" fillId="4" borderId="10" xfId="0" applyNumberFormat="1" applyFont="1" applyFill="1" applyBorder="1" applyAlignment="1">
      <alignment horizontal="left" vertical="center"/>
    </xf>
    <xf numFmtId="164" fontId="17" fillId="0" borderId="17" xfId="0" applyNumberFormat="1" applyFont="1" applyBorder="1"/>
    <xf numFmtId="0" fontId="5" fillId="5" borderId="17" xfId="0" applyFont="1" applyFill="1" applyBorder="1" applyAlignment="1">
      <alignment vertical="center"/>
    </xf>
    <xf numFmtId="0" fontId="40" fillId="5" borderId="17" xfId="0" applyFont="1" applyFill="1" applyBorder="1" applyAlignment="1">
      <alignment vertical="center"/>
    </xf>
    <xf numFmtId="0" fontId="40" fillId="5" borderId="12" xfId="0" applyFont="1" applyFill="1" applyBorder="1" applyAlignment="1">
      <alignment vertical="center"/>
    </xf>
    <xf numFmtId="39" fontId="40" fillId="8" borderId="17" xfId="0" applyNumberFormat="1" applyFont="1" applyFill="1" applyBorder="1" applyAlignment="1">
      <alignment vertical="center"/>
    </xf>
    <xf numFmtId="39" fontId="40" fillId="8" borderId="12" xfId="0" applyNumberFormat="1" applyFont="1" applyFill="1" applyBorder="1" applyAlignment="1">
      <alignment vertical="center"/>
    </xf>
    <xf numFmtId="0" fontId="42" fillId="4" borderId="13" xfId="0" applyFont="1" applyFill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1" fontId="42" fillId="0" borderId="13" xfId="0" applyNumberFormat="1" applyFont="1" applyBorder="1" applyAlignment="1">
      <alignment horizontal="center" vertical="center"/>
    </xf>
    <xf numFmtId="39" fontId="9" fillId="4" borderId="10" xfId="0" applyNumberFormat="1" applyFont="1" applyFill="1" applyBorder="1" applyAlignment="1">
      <alignment horizontal="left" vertical="center"/>
    </xf>
    <xf numFmtId="164" fontId="17" fillId="0" borderId="37" xfId="0" applyNumberFormat="1" applyFont="1" applyBorder="1" applyAlignment="1">
      <alignment horizontal="right"/>
    </xf>
    <xf numFmtId="16" fontId="13" fillId="0" borderId="10" xfId="0" applyNumberFormat="1" applyFont="1" applyBorder="1" applyAlignment="1">
      <alignment horizontal="center" vertical="center"/>
    </xf>
    <xf numFmtId="8" fontId="17" fillId="0" borderId="13" xfId="0" applyNumberFormat="1" applyFont="1" applyBorder="1" applyAlignment="1">
      <alignment horizontal="center" vertical="center"/>
    </xf>
    <xf numFmtId="0" fontId="0" fillId="0" borderId="0" xfId="0"/>
    <xf numFmtId="0" fontId="40" fillId="5" borderId="10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readingOrder="1"/>
    </xf>
    <xf numFmtId="0" fontId="15" fillId="0" borderId="21" xfId="0" applyFont="1" applyBorder="1"/>
    <xf numFmtId="0" fontId="15" fillId="0" borderId="26" xfId="0" applyFont="1" applyBorder="1"/>
    <xf numFmtId="0" fontId="5" fillId="5" borderId="1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39" fontId="40" fillId="8" borderId="10" xfId="0" applyNumberFormat="1" applyFont="1" applyFill="1" applyBorder="1" applyAlignment="1">
      <alignment horizontal="center" vertical="center"/>
    </xf>
    <xf numFmtId="39" fontId="40" fillId="8" borderId="17" xfId="0" applyNumberFormat="1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readingOrder="1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6" xfId="0" applyFont="1" applyBorder="1"/>
    <xf numFmtId="0" fontId="8" fillId="4" borderId="27" xfId="0" applyFont="1" applyFill="1" applyBorder="1" applyAlignment="1">
      <alignment vertical="center"/>
    </xf>
    <xf numFmtId="0" fontId="15" fillId="0" borderId="28" xfId="0" applyFont="1" applyBorder="1"/>
    <xf numFmtId="0" fontId="15" fillId="0" borderId="29" xfId="0" applyFont="1" applyBorder="1"/>
    <xf numFmtId="0" fontId="5" fillId="5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15" fillId="0" borderId="32" xfId="0" applyFont="1" applyBorder="1"/>
    <xf numFmtId="0" fontId="4" fillId="4" borderId="27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15" fillId="0" borderId="33" xfId="0" applyFont="1" applyBorder="1"/>
    <xf numFmtId="0" fontId="29" fillId="7" borderId="7" xfId="0" applyFont="1" applyFill="1" applyBorder="1" applyAlignment="1">
      <alignment horizontal="left" vertical="center"/>
    </xf>
    <xf numFmtId="0" fontId="15" fillId="0" borderId="8" xfId="0" applyFont="1" applyBorder="1"/>
    <xf numFmtId="0" fontId="15" fillId="0" borderId="9" xfId="0" applyFont="1" applyBorder="1"/>
    <xf numFmtId="39" fontId="29" fillId="7" borderId="7" xfId="0" applyNumberFormat="1" applyFont="1" applyFill="1" applyBorder="1" applyAlignment="1">
      <alignment horizontal="left" vertical="center"/>
    </xf>
    <xf numFmtId="0" fontId="37" fillId="6" borderId="38" xfId="0" applyFont="1" applyFill="1" applyBorder="1" applyAlignment="1">
      <alignment horizontal="center" vertical="center" readingOrder="1"/>
    </xf>
    <xf numFmtId="0" fontId="37" fillId="6" borderId="39" xfId="0" applyFont="1" applyFill="1" applyBorder="1" applyAlignment="1">
      <alignment horizontal="center" vertical="center" readingOrder="1"/>
    </xf>
    <xf numFmtId="0" fontId="37" fillId="6" borderId="40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</xdr:row>
      <xdr:rowOff>238125</xdr:rowOff>
    </xdr:from>
    <xdr:ext cx="3257550" cy="1238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8"/>
  <sheetViews>
    <sheetView topLeftCell="A11" zoomScale="67" zoomScaleNormal="60" workbookViewId="0">
      <selection activeCell="E14" sqref="E14"/>
    </sheetView>
  </sheetViews>
  <sheetFormatPr defaultColWidth="14.453125" defaultRowHeight="15" customHeight="1" x14ac:dyDescent="0.35"/>
  <cols>
    <col min="1" max="1" width="24.1796875" customWidth="1"/>
    <col min="2" max="2" width="39" customWidth="1"/>
    <col min="3" max="3" width="54.26953125" customWidth="1"/>
    <col min="4" max="4" width="30" customWidth="1"/>
    <col min="5" max="5" width="44.1796875" customWidth="1"/>
    <col min="6" max="6" width="28.453125" customWidth="1"/>
    <col min="7" max="7" width="35" customWidth="1"/>
    <col min="8" max="26" width="8.7265625" customWidth="1"/>
  </cols>
  <sheetData>
    <row r="1" spans="1:7" ht="22" x14ac:dyDescent="0.35">
      <c r="A1" s="170" t="s">
        <v>133</v>
      </c>
      <c r="B1" s="158"/>
      <c r="C1" s="158"/>
      <c r="D1" s="158"/>
      <c r="E1" s="158"/>
      <c r="F1" s="158"/>
      <c r="G1" s="158"/>
    </row>
    <row r="2" spans="1:7" ht="21" x14ac:dyDescent="0.35">
      <c r="A2" s="171" t="s">
        <v>0</v>
      </c>
      <c r="B2" s="158"/>
      <c r="C2" s="158"/>
      <c r="D2" s="158"/>
      <c r="E2" s="158"/>
      <c r="F2" s="158"/>
      <c r="G2" s="158"/>
    </row>
    <row r="3" spans="1:7" ht="15.5" x14ac:dyDescent="0.35">
      <c r="A3" s="1" t="s">
        <v>1</v>
      </c>
      <c r="B3" s="2"/>
      <c r="C3" s="3"/>
      <c r="D3" s="4" t="s">
        <v>2</v>
      </c>
      <c r="E3" s="5"/>
      <c r="F3" s="6" t="s">
        <v>3</v>
      </c>
      <c r="G3" s="7" t="s">
        <v>4</v>
      </c>
    </row>
    <row r="4" spans="1:7" ht="18" x14ac:dyDescent="0.35">
      <c r="A4" s="4" t="s">
        <v>5</v>
      </c>
      <c r="B4" s="8"/>
      <c r="C4" s="9"/>
      <c r="D4" s="4" t="s">
        <v>6</v>
      </c>
      <c r="E4" s="10"/>
      <c r="F4" s="11" t="s">
        <v>7</v>
      </c>
      <c r="G4" s="12"/>
    </row>
    <row r="5" spans="1:7" ht="15.5" x14ac:dyDescent="0.35">
      <c r="A5" s="1" t="s">
        <v>8</v>
      </c>
      <c r="B5" s="2"/>
      <c r="D5" s="4" t="s">
        <v>9</v>
      </c>
      <c r="E5" s="5"/>
      <c r="F5" s="11" t="s">
        <v>10</v>
      </c>
      <c r="G5" s="13"/>
    </row>
    <row r="6" spans="1:7" ht="15.5" x14ac:dyDescent="0.35">
      <c r="A6" s="1" t="s">
        <v>11</v>
      </c>
      <c r="B6" s="2"/>
      <c r="C6" s="3"/>
      <c r="D6" s="4" t="s">
        <v>12</v>
      </c>
      <c r="E6" s="5"/>
      <c r="F6" s="11" t="s">
        <v>13</v>
      </c>
      <c r="G6" s="14"/>
    </row>
    <row r="7" spans="1:7" ht="15.5" x14ac:dyDescent="0.35">
      <c r="A7" s="1" t="s">
        <v>14</v>
      </c>
      <c r="B7" s="2"/>
      <c r="C7" s="3"/>
      <c r="D7" s="15"/>
      <c r="E7" s="16"/>
      <c r="F7" s="11" t="s">
        <v>15</v>
      </c>
      <c r="G7" s="17"/>
    </row>
    <row r="8" spans="1:7" ht="15.5" x14ac:dyDescent="0.35">
      <c r="A8" s="1" t="s">
        <v>16</v>
      </c>
      <c r="B8" s="2"/>
      <c r="C8" s="3"/>
      <c r="D8" s="18"/>
      <c r="E8" s="3"/>
      <c r="F8" s="19"/>
      <c r="G8" s="20"/>
    </row>
    <row r="9" spans="1:7" ht="14.5" x14ac:dyDescent="0.35">
      <c r="A9" s="3"/>
      <c r="B9" s="3"/>
      <c r="C9" s="3"/>
      <c r="D9" s="18"/>
      <c r="E9" s="3"/>
      <c r="F9" s="172"/>
      <c r="G9" s="158"/>
    </row>
    <row r="10" spans="1:7" ht="18.5" thickBot="1" x14ac:dyDescent="0.4">
      <c r="A10" s="173" t="s">
        <v>17</v>
      </c>
      <c r="B10" s="174"/>
      <c r="C10" s="175"/>
      <c r="D10" s="21" t="s">
        <v>18</v>
      </c>
      <c r="E10" s="21" t="s">
        <v>19</v>
      </c>
      <c r="F10" s="22" t="s">
        <v>20</v>
      </c>
      <c r="G10" s="21" t="s">
        <v>21</v>
      </c>
    </row>
    <row r="11" spans="1:7" ht="16.5" x14ac:dyDescent="0.35">
      <c r="A11" s="179" t="s">
        <v>22</v>
      </c>
      <c r="B11" s="180"/>
      <c r="C11" s="180"/>
      <c r="D11" s="180"/>
      <c r="E11" s="180"/>
      <c r="F11" s="180"/>
      <c r="G11" s="24"/>
    </row>
    <row r="12" spans="1:7" ht="16.5" x14ac:dyDescent="0.35">
      <c r="A12" s="25" t="s">
        <v>109</v>
      </c>
      <c r="B12" s="26"/>
      <c r="C12" s="26"/>
      <c r="D12" s="27" t="s">
        <v>23</v>
      </c>
      <c r="E12" s="28"/>
      <c r="F12" s="29">
        <v>300</v>
      </c>
      <c r="G12" s="143">
        <f t="shared" ref="G12:G23" si="0">SUM(E12)*F12</f>
        <v>0</v>
      </c>
    </row>
    <row r="13" spans="1:7" ht="16.5" x14ac:dyDescent="0.35">
      <c r="A13" s="132" t="s">
        <v>109</v>
      </c>
      <c r="B13" s="133"/>
      <c r="C13" s="133"/>
      <c r="D13" s="33" t="s">
        <v>102</v>
      </c>
      <c r="E13" s="34"/>
      <c r="F13" s="29">
        <v>150</v>
      </c>
      <c r="G13" s="143">
        <f>F13*E13</f>
        <v>0</v>
      </c>
    </row>
    <row r="14" spans="1:7" ht="16.5" x14ac:dyDescent="0.35">
      <c r="A14" s="31" t="s">
        <v>113</v>
      </c>
      <c r="B14" s="32"/>
      <c r="C14" s="32"/>
      <c r="D14" s="33" t="s">
        <v>23</v>
      </c>
      <c r="E14" s="34"/>
      <c r="F14" s="29">
        <v>300</v>
      </c>
      <c r="G14" s="143">
        <f t="shared" si="0"/>
        <v>0</v>
      </c>
    </row>
    <row r="15" spans="1:7" ht="16.5" x14ac:dyDescent="0.35">
      <c r="A15" s="132" t="s">
        <v>113</v>
      </c>
      <c r="B15" s="133"/>
      <c r="C15" s="133"/>
      <c r="D15" s="33" t="s">
        <v>102</v>
      </c>
      <c r="E15" s="34"/>
      <c r="F15" s="29">
        <v>150</v>
      </c>
      <c r="G15" s="143">
        <f>F15*E15</f>
        <v>0</v>
      </c>
    </row>
    <row r="16" spans="1:7" ht="16.5" x14ac:dyDescent="0.35">
      <c r="A16" s="132" t="s">
        <v>112</v>
      </c>
      <c r="B16" s="133"/>
      <c r="C16" s="133"/>
      <c r="D16" s="33" t="s">
        <v>87</v>
      </c>
      <c r="E16" s="34"/>
      <c r="F16" s="29">
        <v>380</v>
      </c>
      <c r="G16" s="143">
        <f>F16*E16</f>
        <v>0</v>
      </c>
    </row>
    <row r="17" spans="1:7" ht="16.5" x14ac:dyDescent="0.35">
      <c r="A17" s="132" t="s">
        <v>112</v>
      </c>
      <c r="B17" s="133"/>
      <c r="C17" s="133"/>
      <c r="D17" s="33" t="s">
        <v>102</v>
      </c>
      <c r="E17" s="34"/>
      <c r="F17" s="29">
        <v>190</v>
      </c>
      <c r="G17" s="143">
        <f>F17*E17</f>
        <v>0</v>
      </c>
    </row>
    <row r="18" spans="1:7" ht="16.5" x14ac:dyDescent="0.35">
      <c r="A18" s="132" t="s">
        <v>111</v>
      </c>
      <c r="B18" s="133"/>
      <c r="C18" s="133"/>
      <c r="D18" s="33" t="s">
        <v>87</v>
      </c>
      <c r="E18" s="34"/>
      <c r="F18" s="29">
        <v>350</v>
      </c>
      <c r="G18" s="143">
        <f>F18*E18</f>
        <v>0</v>
      </c>
    </row>
    <row r="19" spans="1:7" ht="16.5" x14ac:dyDescent="0.35">
      <c r="A19" s="31" t="s">
        <v>111</v>
      </c>
      <c r="B19" s="32"/>
      <c r="C19" s="32"/>
      <c r="D19" s="33" t="s">
        <v>102</v>
      </c>
      <c r="E19" s="34"/>
      <c r="F19" s="29">
        <v>175</v>
      </c>
      <c r="G19" s="143">
        <f t="shared" si="0"/>
        <v>0</v>
      </c>
    </row>
    <row r="20" spans="1:7" ht="16.5" x14ac:dyDescent="0.35">
      <c r="A20" s="132" t="s">
        <v>110</v>
      </c>
      <c r="B20" s="133"/>
      <c r="C20" s="133"/>
      <c r="D20" s="33" t="s">
        <v>23</v>
      </c>
      <c r="E20" s="34"/>
      <c r="F20" s="29">
        <v>420</v>
      </c>
      <c r="G20" s="143">
        <f t="shared" si="0"/>
        <v>0</v>
      </c>
    </row>
    <row r="21" spans="1:7" ht="16.5" x14ac:dyDescent="0.35">
      <c r="A21" s="132" t="s">
        <v>110</v>
      </c>
      <c r="B21" s="133"/>
      <c r="C21" s="133"/>
      <c r="D21" s="33" t="s">
        <v>102</v>
      </c>
      <c r="E21" s="34"/>
      <c r="F21" s="29">
        <v>210</v>
      </c>
      <c r="G21" s="143">
        <f t="shared" si="0"/>
        <v>0</v>
      </c>
    </row>
    <row r="22" spans="1:7" ht="16.5" x14ac:dyDescent="0.35">
      <c r="A22" s="132" t="s">
        <v>114</v>
      </c>
      <c r="B22" s="133"/>
      <c r="C22" s="133"/>
      <c r="D22" s="33" t="s">
        <v>23</v>
      </c>
      <c r="E22" s="34"/>
      <c r="F22" s="29">
        <v>380</v>
      </c>
      <c r="G22" s="143">
        <f t="shared" si="0"/>
        <v>0</v>
      </c>
    </row>
    <row r="23" spans="1:7" ht="16.5" x14ac:dyDescent="0.35">
      <c r="A23" s="132" t="s">
        <v>114</v>
      </c>
      <c r="B23" s="133"/>
      <c r="C23" s="133"/>
      <c r="D23" s="27" t="s">
        <v>102</v>
      </c>
      <c r="E23" s="28"/>
      <c r="F23" s="29">
        <v>190</v>
      </c>
      <c r="G23" s="143">
        <f t="shared" si="0"/>
        <v>0</v>
      </c>
    </row>
    <row r="24" spans="1:7" ht="16.5" x14ac:dyDescent="0.35">
      <c r="A24" s="164" t="s">
        <v>24</v>
      </c>
      <c r="B24" s="165"/>
      <c r="C24" s="165"/>
      <c r="D24" s="146"/>
      <c r="E24" s="146"/>
      <c r="F24" s="23"/>
      <c r="G24" s="35"/>
    </row>
    <row r="25" spans="1:7" ht="16.5" x14ac:dyDescent="0.35">
      <c r="A25" s="25" t="s">
        <v>27</v>
      </c>
      <c r="B25" s="26"/>
      <c r="C25" s="26"/>
      <c r="D25" s="37" t="s">
        <v>26</v>
      </c>
      <c r="E25" s="28"/>
      <c r="F25" s="38">
        <v>40</v>
      </c>
      <c r="G25" s="143">
        <f t="shared" ref="G25:G30" si="1">SUM(E25)*F25</f>
        <v>0</v>
      </c>
    </row>
    <row r="26" spans="1:7" ht="16.5" x14ac:dyDescent="0.35">
      <c r="A26" s="135" t="s">
        <v>25</v>
      </c>
      <c r="B26" s="134"/>
      <c r="C26" s="134"/>
      <c r="D26" s="136" t="s">
        <v>26</v>
      </c>
      <c r="E26" s="28"/>
      <c r="F26" s="38">
        <v>35</v>
      </c>
      <c r="G26" s="143">
        <f>F26*E26</f>
        <v>0</v>
      </c>
    </row>
    <row r="27" spans="1:7" ht="16.5" x14ac:dyDescent="0.35">
      <c r="A27" s="135" t="s">
        <v>88</v>
      </c>
      <c r="B27" s="134"/>
      <c r="C27" s="134"/>
      <c r="D27" s="136" t="s">
        <v>26</v>
      </c>
      <c r="E27" s="28"/>
      <c r="F27" s="38">
        <v>45</v>
      </c>
      <c r="G27" s="143">
        <f>F27*E27</f>
        <v>0</v>
      </c>
    </row>
    <row r="28" spans="1:7" ht="16.5" x14ac:dyDescent="0.35">
      <c r="A28" s="135" t="s">
        <v>89</v>
      </c>
      <c r="B28" s="134"/>
      <c r="C28" s="134"/>
      <c r="D28" s="136" t="s">
        <v>26</v>
      </c>
      <c r="E28" s="28"/>
      <c r="F28" s="38">
        <v>45</v>
      </c>
      <c r="G28" s="143">
        <f>F28*E28</f>
        <v>0</v>
      </c>
    </row>
    <row r="29" spans="1:7" ht="16.5" x14ac:dyDescent="0.35">
      <c r="A29" s="25" t="s">
        <v>115</v>
      </c>
      <c r="B29" s="26"/>
      <c r="C29" s="26"/>
      <c r="D29" s="37" t="s">
        <v>26</v>
      </c>
      <c r="E29" s="28"/>
      <c r="F29" s="38">
        <v>40</v>
      </c>
      <c r="G29" s="143">
        <f t="shared" si="1"/>
        <v>0</v>
      </c>
    </row>
    <row r="30" spans="1:7" ht="16.5" x14ac:dyDescent="0.35">
      <c r="A30" s="25" t="s">
        <v>116</v>
      </c>
      <c r="B30" s="134"/>
      <c r="C30" s="134"/>
      <c r="D30" s="37" t="s">
        <v>26</v>
      </c>
      <c r="E30" s="28"/>
      <c r="F30" s="155">
        <v>45</v>
      </c>
      <c r="G30" s="143">
        <f t="shared" si="1"/>
        <v>0</v>
      </c>
    </row>
    <row r="31" spans="1:7" ht="15.5" x14ac:dyDescent="0.35">
      <c r="A31" s="159" t="s">
        <v>28</v>
      </c>
      <c r="B31" s="160"/>
      <c r="C31" s="160"/>
      <c r="D31" s="146"/>
      <c r="E31" s="146"/>
      <c r="F31" s="39"/>
      <c r="G31" s="40"/>
    </row>
    <row r="32" spans="1:7" ht="15.75" customHeight="1" x14ac:dyDescent="0.35">
      <c r="A32" s="25" t="s">
        <v>29</v>
      </c>
      <c r="B32" s="26"/>
      <c r="C32" s="41"/>
      <c r="D32" s="27" t="s">
        <v>23</v>
      </c>
      <c r="E32" s="42"/>
      <c r="F32" s="43">
        <v>30</v>
      </c>
      <c r="G32" s="30">
        <f t="shared" ref="G32:G36" si="2">SUM(E32)*F32</f>
        <v>0</v>
      </c>
    </row>
    <row r="33" spans="1:7" ht="15.75" customHeight="1" x14ac:dyDescent="0.35">
      <c r="A33" s="25" t="s">
        <v>30</v>
      </c>
      <c r="B33" s="41"/>
      <c r="C33" s="41"/>
      <c r="D33" s="27" t="s">
        <v>23</v>
      </c>
      <c r="E33" s="42"/>
      <c r="F33" s="43">
        <v>40</v>
      </c>
      <c r="G33" s="30">
        <f t="shared" si="2"/>
        <v>0</v>
      </c>
    </row>
    <row r="34" spans="1:7" ht="15.75" customHeight="1" x14ac:dyDescent="0.35">
      <c r="A34" s="135" t="s">
        <v>90</v>
      </c>
      <c r="B34" s="137"/>
      <c r="C34" s="137"/>
      <c r="D34" s="138" t="s">
        <v>23</v>
      </c>
      <c r="E34" s="42"/>
      <c r="F34" s="43">
        <v>35</v>
      </c>
      <c r="G34" s="30">
        <f>F34*E34</f>
        <v>0</v>
      </c>
    </row>
    <row r="35" spans="1:7" ht="15.75" customHeight="1" x14ac:dyDescent="0.35">
      <c r="A35" s="25" t="s">
        <v>117</v>
      </c>
      <c r="B35" s="137"/>
      <c r="C35" s="137"/>
      <c r="D35" s="138" t="s">
        <v>87</v>
      </c>
      <c r="E35" s="42"/>
      <c r="F35" s="43">
        <v>30</v>
      </c>
      <c r="G35" s="30">
        <f>F35*E35</f>
        <v>0</v>
      </c>
    </row>
    <row r="36" spans="1:7" ht="15.75" customHeight="1" x14ac:dyDescent="0.35">
      <c r="A36" s="25" t="s">
        <v>31</v>
      </c>
      <c r="B36" s="41"/>
      <c r="C36" s="41"/>
      <c r="D36" s="27" t="s">
        <v>23</v>
      </c>
      <c r="E36" s="42"/>
      <c r="F36" s="43">
        <v>65</v>
      </c>
      <c r="G36" s="30">
        <f t="shared" si="2"/>
        <v>0</v>
      </c>
    </row>
    <row r="37" spans="1:7" ht="15.75" customHeight="1" x14ac:dyDescent="0.35">
      <c r="A37" s="159" t="s">
        <v>91</v>
      </c>
      <c r="B37" s="160"/>
      <c r="C37" s="160"/>
      <c r="D37" s="147"/>
      <c r="E37" s="147"/>
      <c r="F37" s="147"/>
      <c r="G37" s="148"/>
    </row>
    <row r="38" spans="1:7" ht="15.75" customHeight="1" x14ac:dyDescent="0.35">
      <c r="A38" s="144" t="s">
        <v>32</v>
      </c>
      <c r="B38" s="26"/>
      <c r="C38" s="26"/>
      <c r="D38" s="156" t="s">
        <v>23</v>
      </c>
      <c r="E38" s="28"/>
      <c r="F38" s="29">
        <v>65</v>
      </c>
      <c r="G38" s="143">
        <f t="shared" ref="G38:G41" si="3">SUM(E38)*F38</f>
        <v>0</v>
      </c>
    </row>
    <row r="39" spans="1:7" ht="15.75" customHeight="1" x14ac:dyDescent="0.35">
      <c r="A39" s="154" t="s">
        <v>103</v>
      </c>
      <c r="B39" s="26"/>
      <c r="C39" s="26"/>
      <c r="D39" s="156" t="s">
        <v>23</v>
      </c>
      <c r="E39" s="28"/>
      <c r="F39" s="29">
        <v>65</v>
      </c>
      <c r="G39" s="143">
        <f t="shared" si="3"/>
        <v>0</v>
      </c>
    </row>
    <row r="40" spans="1:7" ht="15.75" customHeight="1" x14ac:dyDescent="0.35">
      <c r="A40" s="154" t="s">
        <v>104</v>
      </c>
      <c r="B40" s="26"/>
      <c r="C40" s="26"/>
      <c r="D40" s="156" t="s">
        <v>23</v>
      </c>
      <c r="E40" s="28"/>
      <c r="F40" s="29">
        <v>120</v>
      </c>
      <c r="G40" s="143">
        <f t="shared" si="3"/>
        <v>0</v>
      </c>
    </row>
    <row r="41" spans="1:7" ht="15.75" customHeight="1" x14ac:dyDescent="0.35">
      <c r="A41" s="154" t="s">
        <v>105</v>
      </c>
      <c r="B41" s="26"/>
      <c r="C41" s="26"/>
      <c r="D41" s="156" t="s">
        <v>23</v>
      </c>
      <c r="E41" s="28"/>
      <c r="F41" s="29">
        <v>100</v>
      </c>
      <c r="G41" s="143">
        <f t="shared" si="3"/>
        <v>0</v>
      </c>
    </row>
    <row r="42" spans="1:7" ht="15.75" customHeight="1" x14ac:dyDescent="0.35">
      <c r="A42" s="144" t="s">
        <v>92</v>
      </c>
      <c r="B42" s="26"/>
      <c r="C42" s="26"/>
      <c r="D42" s="156" t="s">
        <v>23</v>
      </c>
      <c r="E42" s="28"/>
      <c r="F42" s="29">
        <v>95</v>
      </c>
      <c r="G42" s="143">
        <f t="shared" ref="G42:G43" si="4">SUM(E42)*F42</f>
        <v>0</v>
      </c>
    </row>
    <row r="43" spans="1:7" ht="15.75" customHeight="1" x14ac:dyDescent="0.35">
      <c r="A43" s="144" t="s">
        <v>93</v>
      </c>
      <c r="B43" s="26"/>
      <c r="C43" s="26"/>
      <c r="D43" s="139" t="s">
        <v>87</v>
      </c>
      <c r="E43" s="28"/>
      <c r="F43" s="29">
        <v>80</v>
      </c>
      <c r="G43" s="143">
        <f t="shared" si="4"/>
        <v>0</v>
      </c>
    </row>
    <row r="44" spans="1:7" ht="15.75" customHeight="1" x14ac:dyDescent="0.35">
      <c r="A44" s="167" t="s">
        <v>94</v>
      </c>
      <c r="B44" s="168"/>
      <c r="C44" s="168"/>
      <c r="D44" s="149"/>
      <c r="E44" s="149"/>
      <c r="F44" s="149"/>
      <c r="G44" s="150"/>
    </row>
    <row r="45" spans="1:7" ht="15.75" customHeight="1" x14ac:dyDescent="0.35">
      <c r="A45" s="144" t="s">
        <v>95</v>
      </c>
      <c r="B45" s="134"/>
      <c r="C45" s="134"/>
      <c r="D45" s="139" t="s">
        <v>87</v>
      </c>
      <c r="E45" s="141"/>
      <c r="F45" s="145">
        <v>100</v>
      </c>
      <c r="G45" s="143">
        <f>F45*E45</f>
        <v>0</v>
      </c>
    </row>
    <row r="46" spans="1:7" ht="15.75" customHeight="1" x14ac:dyDescent="0.35">
      <c r="A46" s="144" t="s">
        <v>96</v>
      </c>
      <c r="B46" s="134"/>
      <c r="C46" s="134"/>
      <c r="D46" s="139" t="s">
        <v>87</v>
      </c>
      <c r="E46" s="141"/>
      <c r="F46" s="145">
        <v>95</v>
      </c>
      <c r="G46" s="143">
        <f>F46*E46</f>
        <v>0</v>
      </c>
    </row>
    <row r="47" spans="1:7" ht="15.75" customHeight="1" x14ac:dyDescent="0.35">
      <c r="A47" s="144" t="s">
        <v>97</v>
      </c>
      <c r="B47" s="134"/>
      <c r="C47" s="134"/>
      <c r="D47" s="139" t="s">
        <v>87</v>
      </c>
      <c r="E47" s="141"/>
      <c r="F47" s="145">
        <v>80</v>
      </c>
      <c r="G47" s="143">
        <f>F47*E47</f>
        <v>0</v>
      </c>
    </row>
    <row r="48" spans="1:7" ht="15.75" customHeight="1" x14ac:dyDescent="0.35">
      <c r="A48" s="164" t="s">
        <v>33</v>
      </c>
      <c r="B48" s="165"/>
      <c r="C48" s="166"/>
      <c r="D48" s="44"/>
      <c r="E48" s="45"/>
      <c r="F48" s="45"/>
      <c r="G48" s="46"/>
    </row>
    <row r="49" spans="1:7" ht="15.75" customHeight="1" x14ac:dyDescent="0.35">
      <c r="A49" s="25" t="s">
        <v>118</v>
      </c>
      <c r="B49" s="41"/>
      <c r="C49" s="41"/>
      <c r="D49" s="27" t="s">
        <v>23</v>
      </c>
      <c r="E49" s="47"/>
      <c r="F49" s="43">
        <v>95</v>
      </c>
      <c r="G49" s="143">
        <f t="shared" ref="G49:G54" si="5">SUM(E49)*F49</f>
        <v>0</v>
      </c>
    </row>
    <row r="50" spans="1:7" ht="15.75" customHeight="1" x14ac:dyDescent="0.35">
      <c r="A50" s="25" t="s">
        <v>120</v>
      </c>
      <c r="B50" s="41"/>
      <c r="C50" s="41"/>
      <c r="D50" s="27" t="s">
        <v>23</v>
      </c>
      <c r="E50" s="47"/>
      <c r="F50" s="43">
        <v>140</v>
      </c>
      <c r="G50" s="143">
        <f t="shared" si="5"/>
        <v>0</v>
      </c>
    </row>
    <row r="51" spans="1:7" ht="15.75" customHeight="1" x14ac:dyDescent="0.35">
      <c r="A51" s="25" t="s">
        <v>119</v>
      </c>
      <c r="B51" s="41"/>
      <c r="C51" s="41"/>
      <c r="D51" s="27" t="s">
        <v>23</v>
      </c>
      <c r="E51" s="28"/>
      <c r="F51" s="43">
        <v>130</v>
      </c>
      <c r="G51" s="143">
        <f t="shared" si="5"/>
        <v>0</v>
      </c>
    </row>
    <row r="52" spans="1:7" ht="15.75" customHeight="1" x14ac:dyDescent="0.35">
      <c r="A52" s="25" t="s">
        <v>121</v>
      </c>
      <c r="B52" s="41"/>
      <c r="C52" s="48"/>
      <c r="D52" s="27" t="s">
        <v>23</v>
      </c>
      <c r="E52" s="28"/>
      <c r="F52" s="43">
        <v>65</v>
      </c>
      <c r="G52" s="143">
        <f t="shared" si="5"/>
        <v>0</v>
      </c>
    </row>
    <row r="53" spans="1:7" ht="15.75" customHeight="1" x14ac:dyDescent="0.35">
      <c r="A53" s="25" t="s">
        <v>34</v>
      </c>
      <c r="B53" s="137"/>
      <c r="C53" s="140" t="s">
        <v>125</v>
      </c>
      <c r="D53" s="138" t="s">
        <v>87</v>
      </c>
      <c r="E53" s="28"/>
      <c r="F53" s="43">
        <v>130</v>
      </c>
      <c r="G53" s="143">
        <f t="shared" si="5"/>
        <v>0</v>
      </c>
    </row>
    <row r="54" spans="1:7" ht="15.75" customHeight="1" x14ac:dyDescent="0.35">
      <c r="A54" s="25" t="s">
        <v>122</v>
      </c>
      <c r="B54" s="137"/>
      <c r="C54" s="140"/>
      <c r="D54" s="138" t="s">
        <v>87</v>
      </c>
      <c r="E54" s="28"/>
      <c r="F54" s="43">
        <v>55</v>
      </c>
      <c r="G54" s="143">
        <f t="shared" si="5"/>
        <v>0</v>
      </c>
    </row>
    <row r="55" spans="1:7" ht="15.75" customHeight="1" x14ac:dyDescent="0.35">
      <c r="A55" s="25" t="s">
        <v>123</v>
      </c>
      <c r="B55" s="137"/>
      <c r="C55" s="140" t="s">
        <v>124</v>
      </c>
      <c r="D55" s="138" t="s">
        <v>87</v>
      </c>
      <c r="E55" s="28"/>
      <c r="F55" s="157" t="s">
        <v>126</v>
      </c>
      <c r="G55" s="143" t="s">
        <v>127</v>
      </c>
    </row>
    <row r="56" spans="1:7" ht="15.75" customHeight="1" x14ac:dyDescent="0.35">
      <c r="A56" s="164" t="s">
        <v>35</v>
      </c>
      <c r="B56" s="165"/>
      <c r="C56" s="166"/>
      <c r="D56" s="44"/>
      <c r="E56" s="45"/>
      <c r="F56" s="45"/>
      <c r="G56" s="46"/>
    </row>
    <row r="57" spans="1:7" ht="15.75" customHeight="1" x14ac:dyDescent="0.35">
      <c r="A57" s="25" t="s">
        <v>36</v>
      </c>
      <c r="B57" s="26"/>
      <c r="C57" s="36"/>
      <c r="D57" s="37"/>
      <c r="E57" s="28"/>
      <c r="F57" s="29">
        <v>0</v>
      </c>
      <c r="G57" s="30">
        <f t="shared" ref="G57:G59" si="6">SUM(E57)*F57</f>
        <v>0</v>
      </c>
    </row>
    <row r="58" spans="1:7" ht="15.75" customHeight="1" x14ac:dyDescent="0.35">
      <c r="A58" s="25" t="s">
        <v>37</v>
      </c>
      <c r="B58" s="26"/>
      <c r="C58" s="36"/>
      <c r="D58" s="37"/>
      <c r="E58" s="28"/>
      <c r="F58" s="29">
        <v>0</v>
      </c>
      <c r="G58" s="30">
        <f t="shared" si="6"/>
        <v>0</v>
      </c>
    </row>
    <row r="59" spans="1:7" ht="15.75" customHeight="1" x14ac:dyDescent="0.35">
      <c r="A59" s="25" t="s">
        <v>38</v>
      </c>
      <c r="B59" s="26"/>
      <c r="C59" s="36"/>
      <c r="D59" s="37"/>
      <c r="E59" s="28"/>
      <c r="F59" s="29">
        <v>0</v>
      </c>
      <c r="G59" s="30">
        <f t="shared" si="6"/>
        <v>0</v>
      </c>
    </row>
    <row r="60" spans="1:7" ht="15.75" customHeight="1" x14ac:dyDescent="0.35">
      <c r="A60" s="164" t="s">
        <v>39</v>
      </c>
      <c r="B60" s="165"/>
      <c r="C60" s="166"/>
      <c r="D60" s="50"/>
      <c r="E60" s="51"/>
      <c r="F60" s="52"/>
      <c r="G60" s="53"/>
    </row>
    <row r="61" spans="1:7" ht="15.75" customHeight="1" x14ac:dyDescent="0.35">
      <c r="A61" s="25" t="s">
        <v>98</v>
      </c>
      <c r="B61" s="41"/>
      <c r="C61" s="41"/>
      <c r="D61" s="27" t="s">
        <v>23</v>
      </c>
      <c r="E61" s="28"/>
      <c r="F61" s="49">
        <v>60</v>
      </c>
      <c r="G61" s="30">
        <f t="shared" ref="G61:G64" si="7">SUM(E61)*F61</f>
        <v>0</v>
      </c>
    </row>
    <row r="62" spans="1:7" ht="15.75" customHeight="1" x14ac:dyDescent="0.35">
      <c r="A62" s="132" t="s">
        <v>40</v>
      </c>
      <c r="B62" s="54"/>
      <c r="C62" s="54"/>
      <c r="D62" s="138" t="s">
        <v>87</v>
      </c>
      <c r="E62" s="28"/>
      <c r="F62" s="142">
        <v>50</v>
      </c>
      <c r="G62" s="30"/>
    </row>
    <row r="63" spans="1:7" ht="15.75" customHeight="1" x14ac:dyDescent="0.35">
      <c r="A63" s="132" t="s">
        <v>106</v>
      </c>
      <c r="B63" s="54"/>
      <c r="C63" s="54"/>
      <c r="D63" s="27" t="s">
        <v>107</v>
      </c>
      <c r="E63" s="28"/>
      <c r="F63" s="142">
        <v>4</v>
      </c>
      <c r="G63" s="30"/>
    </row>
    <row r="64" spans="1:7" ht="15.75" customHeight="1" x14ac:dyDescent="0.35">
      <c r="A64" s="31" t="s">
        <v>41</v>
      </c>
      <c r="B64" s="54"/>
      <c r="C64" s="54"/>
      <c r="D64" s="27" t="s">
        <v>23</v>
      </c>
      <c r="E64" s="28"/>
      <c r="F64" s="43">
        <v>80</v>
      </c>
      <c r="G64" s="30">
        <f t="shared" si="7"/>
        <v>0</v>
      </c>
    </row>
    <row r="65" spans="1:7" ht="15.75" customHeight="1" x14ac:dyDescent="0.35">
      <c r="A65" s="55" t="s">
        <v>42</v>
      </c>
      <c r="B65" s="56"/>
      <c r="C65" s="56"/>
      <c r="D65" s="56"/>
      <c r="E65" s="56"/>
      <c r="F65" s="56"/>
      <c r="G65" s="57"/>
    </row>
    <row r="66" spans="1:7" ht="15.75" customHeight="1" x14ac:dyDescent="0.35">
      <c r="A66" s="58"/>
      <c r="B66" s="59"/>
      <c r="C66" s="59"/>
      <c r="D66" s="59"/>
      <c r="E66" s="59"/>
      <c r="F66" s="59"/>
      <c r="G66" s="60"/>
    </row>
    <row r="67" spans="1:7" ht="15.75" customHeight="1" x14ac:dyDescent="0.35">
      <c r="A67" s="58"/>
      <c r="B67" s="59"/>
      <c r="C67" s="59"/>
      <c r="D67" s="59"/>
      <c r="E67" s="59"/>
      <c r="F67" s="59"/>
      <c r="G67" s="60"/>
    </row>
    <row r="68" spans="1:7" ht="15.75" customHeight="1" x14ac:dyDescent="0.35">
      <c r="A68" s="58"/>
      <c r="B68" s="59"/>
      <c r="C68" s="59"/>
      <c r="D68" s="59"/>
      <c r="E68" s="59"/>
      <c r="F68" s="59"/>
      <c r="G68" s="60"/>
    </row>
    <row r="69" spans="1:7" ht="15.75" customHeight="1" x14ac:dyDescent="0.35">
      <c r="A69" s="61"/>
      <c r="B69" s="62"/>
      <c r="C69" s="62"/>
      <c r="D69" s="62"/>
      <c r="E69" s="62"/>
      <c r="F69" s="62"/>
      <c r="G69" s="63"/>
    </row>
    <row r="70" spans="1:7" ht="15.75" customHeight="1" x14ac:dyDescent="0.35">
      <c r="A70" s="64" t="s">
        <v>43</v>
      </c>
      <c r="B70" s="65"/>
      <c r="C70" s="65"/>
      <c r="D70" s="65"/>
      <c r="E70" s="65"/>
      <c r="F70" s="65"/>
      <c r="G70" s="65"/>
    </row>
    <row r="71" spans="1:7" ht="15.75" customHeight="1" x14ac:dyDescent="0.35">
      <c r="A71" s="169" t="s">
        <v>0</v>
      </c>
      <c r="B71" s="162"/>
      <c r="C71" s="163"/>
      <c r="D71" s="161"/>
      <c r="E71" s="162"/>
      <c r="F71" s="162"/>
      <c r="G71" s="163"/>
    </row>
    <row r="72" spans="1:7" ht="15.75" customHeight="1" x14ac:dyDescent="0.4">
      <c r="A72" s="66"/>
      <c r="B72" s="66"/>
      <c r="D72" s="67"/>
      <c r="E72" s="68"/>
      <c r="F72" s="69"/>
      <c r="G72" s="70"/>
    </row>
    <row r="73" spans="1:7" ht="15.75" customHeight="1" x14ac:dyDescent="0.35">
      <c r="A73" s="71"/>
      <c r="B73" s="72"/>
      <c r="C73" s="72"/>
      <c r="D73" s="71"/>
      <c r="E73" s="73"/>
      <c r="F73" s="74" t="s">
        <v>44</v>
      </c>
      <c r="G73" s="75">
        <f>SUM(G12:G64)</f>
        <v>0</v>
      </c>
    </row>
    <row r="74" spans="1:7" ht="15.75" customHeight="1" x14ac:dyDescent="0.35">
      <c r="A74" s="71"/>
      <c r="B74" s="73"/>
      <c r="C74" s="73"/>
      <c r="D74" s="76"/>
      <c r="E74" s="73"/>
      <c r="F74" s="74" t="s">
        <v>45</v>
      </c>
      <c r="G74" s="75">
        <f>G73*15%</f>
        <v>0</v>
      </c>
    </row>
    <row r="75" spans="1:7" ht="15.75" customHeight="1" x14ac:dyDescent="0.35">
      <c r="A75" s="176"/>
      <c r="B75" s="177"/>
      <c r="C75" s="178"/>
      <c r="D75" s="76"/>
      <c r="E75" s="77"/>
      <c r="F75" s="74" t="s">
        <v>46</v>
      </c>
      <c r="G75" s="75">
        <f>SUM((G73+G74)*0.13)</f>
        <v>0</v>
      </c>
    </row>
    <row r="76" spans="1:7" ht="15.75" customHeight="1" x14ac:dyDescent="0.35">
      <c r="A76" s="71"/>
      <c r="B76" s="71"/>
      <c r="C76" s="78"/>
      <c r="D76" s="71"/>
      <c r="E76" s="73"/>
      <c r="F76" s="79" t="s">
        <v>47</v>
      </c>
      <c r="G76" s="80">
        <f>SUM(G73:G75)</f>
        <v>0</v>
      </c>
    </row>
    <row r="77" spans="1:7" ht="15.75" customHeight="1" x14ac:dyDescent="0.6">
      <c r="A77" s="81"/>
      <c r="B77" s="71"/>
      <c r="C77" s="78"/>
      <c r="D77" s="71"/>
      <c r="E77" s="73"/>
      <c r="F77" s="82"/>
      <c r="G77" s="83"/>
    </row>
    <row r="78" spans="1:7" ht="15.75" customHeight="1" x14ac:dyDescent="0.4">
      <c r="A78" s="84"/>
      <c r="B78" s="85"/>
      <c r="C78" s="86"/>
      <c r="D78" s="71"/>
      <c r="E78" s="78"/>
      <c r="G78" s="78"/>
    </row>
    <row r="79" spans="1:7" ht="15.75" customHeight="1" x14ac:dyDescent="0.35">
      <c r="A79" s="158"/>
      <c r="B79" s="158"/>
      <c r="C79" s="158"/>
      <c r="D79" s="158"/>
      <c r="E79" s="158"/>
      <c r="F79" s="158"/>
      <c r="G79" s="158"/>
    </row>
    <row r="80" spans="1: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</sheetData>
  <mergeCells count="16">
    <mergeCell ref="A1:G1"/>
    <mergeCell ref="A2:G2"/>
    <mergeCell ref="F9:G9"/>
    <mergeCell ref="A10:C10"/>
    <mergeCell ref="A75:C75"/>
    <mergeCell ref="A24:C24"/>
    <mergeCell ref="A11:F11"/>
    <mergeCell ref="A31:C31"/>
    <mergeCell ref="A79:G79"/>
    <mergeCell ref="A37:C37"/>
    <mergeCell ref="D71:G71"/>
    <mergeCell ref="A48:C48"/>
    <mergeCell ref="A56:C56"/>
    <mergeCell ref="A60:C60"/>
    <mergeCell ref="A44:C44"/>
    <mergeCell ref="A71:C71"/>
  </mergeCells>
  <pageMargins left="0.25" right="0.25" top="0.54" bottom="0.18" header="0" footer="0"/>
  <pageSetup paperSize="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abSelected="1" zoomScale="17" zoomScaleNormal="21" workbookViewId="0">
      <selection activeCell="G36" sqref="G36"/>
    </sheetView>
  </sheetViews>
  <sheetFormatPr defaultColWidth="14.453125" defaultRowHeight="15" customHeight="1" x14ac:dyDescent="0.35"/>
  <cols>
    <col min="1" max="1" width="73.26953125" customWidth="1"/>
    <col min="2" max="2" width="79" customWidth="1"/>
    <col min="3" max="3" width="215.1796875" customWidth="1"/>
    <col min="4" max="4" width="119.453125" customWidth="1"/>
    <col min="5" max="5" width="80.453125" customWidth="1"/>
    <col min="6" max="6" width="90" customWidth="1"/>
    <col min="7" max="7" width="85" customWidth="1"/>
    <col min="8" max="26" width="9.1796875" customWidth="1"/>
  </cols>
  <sheetData>
    <row r="1" spans="1:26" ht="110.25" customHeight="1" x14ac:dyDescent="0.35">
      <c r="A1" s="185" t="s">
        <v>48</v>
      </c>
      <c r="B1" s="158"/>
      <c r="C1" s="158"/>
      <c r="D1" s="158"/>
      <c r="E1" s="158"/>
      <c r="F1" s="158"/>
      <c r="G1" s="158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70.5" customHeight="1" x14ac:dyDescent="0.35">
      <c r="A2" s="88" t="s">
        <v>1</v>
      </c>
      <c r="B2" s="186"/>
      <c r="C2" s="175"/>
      <c r="D2" s="89" t="s">
        <v>49</v>
      </c>
      <c r="E2" s="90"/>
      <c r="F2" s="89" t="s">
        <v>3</v>
      </c>
      <c r="G2" s="91" t="s">
        <v>50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72.75" customHeight="1" x14ac:dyDescent="0.5">
      <c r="A3" s="89" t="s">
        <v>5</v>
      </c>
      <c r="B3" s="187"/>
      <c r="C3" s="175"/>
      <c r="D3" s="89" t="s">
        <v>6</v>
      </c>
      <c r="E3" s="92"/>
      <c r="F3" s="93" t="s">
        <v>7</v>
      </c>
      <c r="G3" s="94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80.25" customHeight="1" x14ac:dyDescent="0.35">
      <c r="A4" s="88" t="s">
        <v>8</v>
      </c>
      <c r="B4" s="187"/>
      <c r="C4" s="175"/>
      <c r="D4" s="89" t="s">
        <v>9</v>
      </c>
      <c r="E4" s="90"/>
      <c r="F4" s="93" t="s">
        <v>10</v>
      </c>
      <c r="G4" s="95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91.5" customHeight="1" x14ac:dyDescent="0.35">
      <c r="A5" s="88" t="s">
        <v>11</v>
      </c>
      <c r="B5" s="187"/>
      <c r="C5" s="175"/>
      <c r="D5" s="89" t="s">
        <v>12</v>
      </c>
      <c r="E5" s="90"/>
      <c r="F5" s="93" t="s">
        <v>13</v>
      </c>
      <c r="G5" s="94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90.75" customHeight="1" x14ac:dyDescent="0.35">
      <c r="A6" s="88" t="s">
        <v>14</v>
      </c>
      <c r="B6" s="187"/>
      <c r="C6" s="175"/>
      <c r="D6" s="96"/>
      <c r="E6" s="97"/>
      <c r="F6" s="93" t="s">
        <v>15</v>
      </c>
      <c r="G6" s="95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91.5" customHeight="1" x14ac:dyDescent="0.35">
      <c r="A7" s="98" t="s">
        <v>16</v>
      </c>
      <c r="B7" s="187"/>
      <c r="C7" s="175"/>
      <c r="D7" s="15"/>
      <c r="E7" s="16"/>
      <c r="F7" s="99"/>
      <c r="G7" s="99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53.25" customHeight="1" x14ac:dyDescent="0.35">
      <c r="A8" s="188" t="s">
        <v>17</v>
      </c>
      <c r="B8" s="182"/>
      <c r="C8" s="189"/>
      <c r="D8" s="100" t="s">
        <v>18</v>
      </c>
      <c r="E8" s="100" t="s">
        <v>19</v>
      </c>
      <c r="F8" s="100" t="s">
        <v>20</v>
      </c>
      <c r="G8" s="100" t="s">
        <v>21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90" customHeight="1" x14ac:dyDescent="0.35">
      <c r="A9" s="190" t="s">
        <v>51</v>
      </c>
      <c r="B9" s="191"/>
      <c r="C9" s="192"/>
      <c r="D9" s="101"/>
      <c r="E9" s="101"/>
      <c r="F9" s="101"/>
      <c r="G9" s="101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90" customHeight="1" x14ac:dyDescent="0.35">
      <c r="A10" s="102" t="s">
        <v>52</v>
      </c>
      <c r="B10" s="102"/>
      <c r="C10" s="103"/>
      <c r="D10" s="104" t="s">
        <v>53</v>
      </c>
      <c r="E10" s="105"/>
      <c r="F10" s="106">
        <v>11</v>
      </c>
      <c r="G10" s="107">
        <f t="shared" ref="G10:G15" si="0">SUM(E10)*F10</f>
        <v>0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90" customHeight="1" x14ac:dyDescent="0.35">
      <c r="A11" s="102" t="s">
        <v>54</v>
      </c>
      <c r="B11" s="103"/>
      <c r="C11" s="103"/>
      <c r="D11" s="104" t="s">
        <v>53</v>
      </c>
      <c r="E11" s="105"/>
      <c r="F11" s="106">
        <v>11</v>
      </c>
      <c r="G11" s="107">
        <f t="shared" si="0"/>
        <v>0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90" customHeight="1" x14ac:dyDescent="0.35">
      <c r="A12" s="108" t="s">
        <v>55</v>
      </c>
      <c r="B12" s="103"/>
      <c r="C12" s="103"/>
      <c r="D12" s="104" t="s">
        <v>53</v>
      </c>
      <c r="E12" s="105"/>
      <c r="F12" s="106">
        <v>11</v>
      </c>
      <c r="G12" s="107">
        <f t="shared" si="0"/>
        <v>0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90" customHeight="1" x14ac:dyDescent="0.35">
      <c r="A13" s="108" t="s">
        <v>56</v>
      </c>
      <c r="B13" s="103"/>
      <c r="C13" s="103"/>
      <c r="D13" s="104" t="s">
        <v>53</v>
      </c>
      <c r="E13" s="105"/>
      <c r="F13" s="106">
        <v>11</v>
      </c>
      <c r="G13" s="107">
        <f t="shared" si="0"/>
        <v>0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90" customHeight="1" x14ac:dyDescent="0.35">
      <c r="A14" s="108" t="s">
        <v>57</v>
      </c>
      <c r="B14" s="103"/>
      <c r="C14" s="103"/>
      <c r="D14" s="104" t="s">
        <v>53</v>
      </c>
      <c r="E14" s="105"/>
      <c r="F14" s="106">
        <v>11</v>
      </c>
      <c r="G14" s="107">
        <f t="shared" si="0"/>
        <v>0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90" customHeight="1" x14ac:dyDescent="0.35">
      <c r="A15" s="108" t="s">
        <v>58</v>
      </c>
      <c r="B15" s="103"/>
      <c r="C15" s="103"/>
      <c r="D15" s="153" t="s">
        <v>101</v>
      </c>
      <c r="E15" s="105"/>
      <c r="F15" s="106">
        <v>5</v>
      </c>
      <c r="G15" s="107">
        <f t="shared" si="0"/>
        <v>0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90" customHeight="1" x14ac:dyDescent="0.35">
      <c r="A16" s="109" t="s">
        <v>59</v>
      </c>
      <c r="B16" s="110"/>
      <c r="C16" s="110"/>
      <c r="D16" s="111"/>
      <c r="E16" s="112"/>
      <c r="F16" s="113"/>
      <c r="G16" s="113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ht="90" customHeight="1" x14ac:dyDescent="0.35">
      <c r="A17" s="102" t="s">
        <v>60</v>
      </c>
      <c r="B17" s="103"/>
      <c r="C17" s="103"/>
      <c r="D17" s="104" t="s">
        <v>61</v>
      </c>
      <c r="E17" s="105"/>
      <c r="F17" s="106">
        <v>22</v>
      </c>
      <c r="G17" s="107">
        <f t="shared" ref="G17:G21" si="1">SUM(E17)*F17</f>
        <v>0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90" customHeight="1" x14ac:dyDescent="0.35">
      <c r="A18" s="102" t="s">
        <v>62</v>
      </c>
      <c r="B18" s="103"/>
      <c r="C18" s="103"/>
      <c r="D18" s="104" t="s">
        <v>61</v>
      </c>
      <c r="E18" s="105"/>
      <c r="F18" s="106">
        <v>22</v>
      </c>
      <c r="G18" s="107">
        <f t="shared" si="1"/>
        <v>0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ht="90" customHeight="1" x14ac:dyDescent="0.35">
      <c r="A19" s="102" t="s">
        <v>63</v>
      </c>
      <c r="B19" s="103"/>
      <c r="C19" s="103"/>
      <c r="D19" s="104" t="s">
        <v>61</v>
      </c>
      <c r="E19" s="105"/>
      <c r="F19" s="106">
        <v>22</v>
      </c>
      <c r="G19" s="107">
        <f t="shared" si="1"/>
        <v>0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ht="90" customHeight="1" x14ac:dyDescent="0.35">
      <c r="A20" s="102" t="s">
        <v>64</v>
      </c>
      <c r="B20" s="103"/>
      <c r="C20" s="103"/>
      <c r="D20" s="104" t="s">
        <v>61</v>
      </c>
      <c r="E20" s="105"/>
      <c r="F20" s="106">
        <v>22</v>
      </c>
      <c r="G20" s="107">
        <f t="shared" si="1"/>
        <v>0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90" customHeight="1" x14ac:dyDescent="0.35">
      <c r="A21" s="102" t="s">
        <v>56</v>
      </c>
      <c r="B21" s="103"/>
      <c r="C21" s="103"/>
      <c r="D21" s="104" t="s">
        <v>61</v>
      </c>
      <c r="E21" s="105"/>
      <c r="F21" s="106">
        <v>22</v>
      </c>
      <c r="G21" s="107">
        <f t="shared" si="1"/>
        <v>0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90" customHeight="1" x14ac:dyDescent="0.35">
      <c r="A22" s="193" t="s">
        <v>65</v>
      </c>
      <c r="B22" s="191"/>
      <c r="C22" s="192"/>
      <c r="D22" s="112"/>
      <c r="E22" s="112"/>
      <c r="F22" s="113"/>
      <c r="G22" s="113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90" customHeight="1" x14ac:dyDescent="0.35">
      <c r="A23" s="114" t="s">
        <v>66</v>
      </c>
      <c r="B23" s="102"/>
      <c r="C23" s="115"/>
      <c r="D23" s="105" t="s">
        <v>67</v>
      </c>
      <c r="E23" s="105"/>
      <c r="F23" s="106">
        <v>60</v>
      </c>
      <c r="G23" s="107">
        <f t="shared" ref="G23:G26" si="2">SUM(E23)*F23</f>
        <v>0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90" customHeight="1" x14ac:dyDescent="0.35">
      <c r="A24" s="114" t="s">
        <v>68</v>
      </c>
      <c r="B24" s="102"/>
      <c r="C24" s="115"/>
      <c r="D24" s="105" t="s">
        <v>67</v>
      </c>
      <c r="E24" s="105"/>
      <c r="F24" s="106">
        <v>60</v>
      </c>
      <c r="G24" s="107">
        <f t="shared" si="2"/>
        <v>0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90" customHeight="1" x14ac:dyDescent="0.35">
      <c r="A25" s="114" t="s">
        <v>69</v>
      </c>
      <c r="B25" s="102"/>
      <c r="C25" s="115"/>
      <c r="D25" s="105" t="s">
        <v>67</v>
      </c>
      <c r="E25" s="105"/>
      <c r="F25" s="106">
        <v>60</v>
      </c>
      <c r="G25" s="107">
        <f t="shared" si="2"/>
        <v>0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90" customHeight="1" x14ac:dyDescent="0.35">
      <c r="A26" s="114" t="s">
        <v>70</v>
      </c>
      <c r="B26" s="102"/>
      <c r="C26" s="115"/>
      <c r="D26" s="105" t="s">
        <v>67</v>
      </c>
      <c r="E26" s="105"/>
      <c r="F26" s="106">
        <v>60</v>
      </c>
      <c r="G26" s="107">
        <f t="shared" si="2"/>
        <v>0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90" customHeight="1" x14ac:dyDescent="0.35">
      <c r="A27" s="190" t="s">
        <v>71</v>
      </c>
      <c r="B27" s="191"/>
      <c r="C27" s="192"/>
      <c r="D27" s="109"/>
      <c r="E27" s="109"/>
      <c r="F27" s="109"/>
      <c r="G27" s="109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90" customHeight="1" x14ac:dyDescent="0.35">
      <c r="A28" s="102" t="s">
        <v>72</v>
      </c>
      <c r="B28" s="103"/>
      <c r="C28" s="103"/>
      <c r="D28" s="104" t="s">
        <v>67</v>
      </c>
      <c r="E28" s="105"/>
      <c r="F28" s="106">
        <v>130</v>
      </c>
      <c r="G28" s="107">
        <f t="shared" ref="G28:G31" si="3">SUM(E28)*F28</f>
        <v>0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90" customHeight="1" x14ac:dyDescent="0.35">
      <c r="A29" s="102" t="s">
        <v>73</v>
      </c>
      <c r="B29" s="103"/>
      <c r="C29" s="103"/>
      <c r="D29" s="104" t="s">
        <v>67</v>
      </c>
      <c r="E29" s="105"/>
      <c r="F29" s="106">
        <v>140</v>
      </c>
      <c r="G29" s="107">
        <f t="shared" si="3"/>
        <v>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90" customHeight="1" x14ac:dyDescent="0.35">
      <c r="A30" s="102" t="s">
        <v>74</v>
      </c>
      <c r="B30" s="102"/>
      <c r="C30" s="102"/>
      <c r="D30" s="104" t="s">
        <v>67</v>
      </c>
      <c r="E30" s="105"/>
      <c r="F30" s="106">
        <v>130</v>
      </c>
      <c r="G30" s="107">
        <f t="shared" si="3"/>
        <v>0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90" customHeight="1" x14ac:dyDescent="0.35">
      <c r="A31" s="151" t="s">
        <v>75</v>
      </c>
      <c r="B31" s="103"/>
      <c r="C31" s="103"/>
      <c r="D31" s="104" t="s">
        <v>67</v>
      </c>
      <c r="E31" s="105"/>
      <c r="F31" s="106">
        <v>130</v>
      </c>
      <c r="G31" s="107">
        <f t="shared" si="3"/>
        <v>0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90" customHeight="1" x14ac:dyDescent="0.35">
      <c r="A32" s="116" t="s">
        <v>76</v>
      </c>
      <c r="B32" s="116"/>
      <c r="C32" s="101"/>
      <c r="D32" s="112"/>
      <c r="E32" s="112"/>
      <c r="F32" s="113"/>
      <c r="G32" s="113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ht="90" customHeight="1" x14ac:dyDescent="0.35">
      <c r="A33" s="102" t="s">
        <v>77</v>
      </c>
      <c r="B33" s="102"/>
      <c r="C33" s="115"/>
      <c r="D33" s="105" t="s">
        <v>78</v>
      </c>
      <c r="E33" s="105"/>
      <c r="F33" s="106">
        <v>10.5</v>
      </c>
      <c r="G33" s="107">
        <f t="shared" ref="G33:G47" si="4">SUM(E33)*F33</f>
        <v>0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90" customHeight="1" x14ac:dyDescent="0.35">
      <c r="A34" s="102" t="s">
        <v>79</v>
      </c>
      <c r="B34" s="102"/>
      <c r="C34" s="115"/>
      <c r="D34" s="105" t="s">
        <v>78</v>
      </c>
      <c r="E34" s="105"/>
      <c r="F34" s="106">
        <v>10.5</v>
      </c>
      <c r="G34" s="107">
        <f t="shared" si="4"/>
        <v>0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90" customHeight="1" x14ac:dyDescent="0.35">
      <c r="A35" s="102" t="s">
        <v>80</v>
      </c>
      <c r="B35" s="102"/>
      <c r="C35" s="115"/>
      <c r="D35" s="105" t="s">
        <v>81</v>
      </c>
      <c r="E35" s="105"/>
      <c r="F35" s="106">
        <v>10.5</v>
      </c>
      <c r="G35" s="107">
        <f t="shared" si="4"/>
        <v>0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90" customHeight="1" x14ac:dyDescent="0.35">
      <c r="A36" s="102" t="s">
        <v>82</v>
      </c>
      <c r="B36" s="102"/>
      <c r="C36" s="115"/>
      <c r="D36" s="105" t="s">
        <v>81</v>
      </c>
      <c r="E36" s="105"/>
      <c r="F36" s="106">
        <v>11</v>
      </c>
      <c r="G36" s="107">
        <f t="shared" si="4"/>
        <v>0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90" customHeight="1" x14ac:dyDescent="0.35">
      <c r="A37" s="102" t="s">
        <v>83</v>
      </c>
      <c r="B37" s="102"/>
      <c r="C37" s="115"/>
      <c r="D37" s="117" t="s">
        <v>81</v>
      </c>
      <c r="E37" s="117"/>
      <c r="F37" s="118">
        <v>11</v>
      </c>
      <c r="G37" s="107">
        <f t="shared" si="4"/>
        <v>0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90" customHeight="1" x14ac:dyDescent="0.35">
      <c r="A38" s="102" t="s">
        <v>84</v>
      </c>
      <c r="B38" s="102"/>
      <c r="C38" s="115"/>
      <c r="D38" s="105" t="s">
        <v>81</v>
      </c>
      <c r="E38" s="105"/>
      <c r="F38" s="106">
        <v>11</v>
      </c>
      <c r="G38" s="107">
        <f t="shared" si="4"/>
        <v>0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90" customHeight="1" x14ac:dyDescent="0.35">
      <c r="A39" s="151" t="s">
        <v>85</v>
      </c>
      <c r="B39" s="102"/>
      <c r="C39" s="115"/>
      <c r="D39" s="152" t="s">
        <v>81</v>
      </c>
      <c r="E39" s="105"/>
      <c r="F39" s="106">
        <v>11</v>
      </c>
      <c r="G39" s="107">
        <f t="shared" si="4"/>
        <v>0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90" customHeight="1" x14ac:dyDescent="0.35">
      <c r="A40" s="116" t="s">
        <v>130</v>
      </c>
      <c r="B40" s="116"/>
      <c r="C40" s="101"/>
      <c r="D40" s="112"/>
      <c r="E40" s="112"/>
      <c r="F40" s="113"/>
      <c r="G40" s="113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90" customHeight="1" x14ac:dyDescent="0.35">
      <c r="A41" s="102" t="s">
        <v>108</v>
      </c>
      <c r="B41" s="102"/>
      <c r="C41" s="115"/>
      <c r="D41" s="152" t="s">
        <v>81</v>
      </c>
      <c r="E41" s="105"/>
      <c r="F41" s="106">
        <v>11</v>
      </c>
      <c r="G41" s="107">
        <f>F41*E41</f>
        <v>0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90" customHeight="1" x14ac:dyDescent="0.35">
      <c r="A42" s="102" t="s">
        <v>128</v>
      </c>
      <c r="B42" s="102"/>
      <c r="C42" s="115"/>
      <c r="D42" s="105" t="s">
        <v>78</v>
      </c>
      <c r="E42" s="105"/>
      <c r="F42" s="106">
        <v>11</v>
      </c>
      <c r="G42" s="107">
        <f t="shared" ref="G42:G43" si="5">F42*E42</f>
        <v>0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90" customHeight="1" x14ac:dyDescent="0.35">
      <c r="A43" s="102" t="s">
        <v>129</v>
      </c>
      <c r="B43" s="102"/>
      <c r="C43" s="115"/>
      <c r="D43" s="105" t="s">
        <v>78</v>
      </c>
      <c r="E43" s="105"/>
      <c r="F43" s="106">
        <v>11</v>
      </c>
      <c r="G43" s="107">
        <f t="shared" si="5"/>
        <v>0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90" customHeight="1" x14ac:dyDescent="0.35">
      <c r="A44" s="151" t="s">
        <v>99</v>
      </c>
      <c r="B44" s="102"/>
      <c r="C44" s="115"/>
      <c r="D44" s="152" t="s">
        <v>81</v>
      </c>
      <c r="E44" s="105"/>
      <c r="F44" s="106">
        <v>11</v>
      </c>
      <c r="G44" s="107">
        <f>F44*E44</f>
        <v>0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90" customHeight="1" x14ac:dyDescent="0.35">
      <c r="A45" s="102" t="s">
        <v>100</v>
      </c>
      <c r="B45" s="102"/>
      <c r="C45" s="115"/>
      <c r="D45" s="105" t="s">
        <v>78</v>
      </c>
      <c r="E45" s="105"/>
      <c r="F45" s="106">
        <v>11</v>
      </c>
      <c r="G45" s="107">
        <f>F45*E45</f>
        <v>0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90" customHeight="1" x14ac:dyDescent="0.35">
      <c r="A46" s="102" t="s">
        <v>131</v>
      </c>
      <c r="B46" s="102"/>
      <c r="C46" s="115"/>
      <c r="D46" s="105" t="s">
        <v>81</v>
      </c>
      <c r="E46" s="105"/>
      <c r="F46" s="106">
        <v>11.5</v>
      </c>
      <c r="G46" s="107">
        <f>F46*E46</f>
        <v>0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90" customHeight="1" x14ac:dyDescent="0.35">
      <c r="A47" s="102" t="s">
        <v>132</v>
      </c>
      <c r="B47" s="102"/>
      <c r="C47" s="115"/>
      <c r="D47" s="152" t="s">
        <v>81</v>
      </c>
      <c r="E47" s="105"/>
      <c r="F47" s="106">
        <v>11.5</v>
      </c>
      <c r="G47" s="107">
        <f t="shared" si="4"/>
        <v>0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90" customHeight="1" thickBot="1" x14ac:dyDescent="0.4">
      <c r="A48" s="194"/>
      <c r="B48" s="195"/>
      <c r="C48" s="195"/>
      <c r="D48" s="195"/>
      <c r="E48" s="195"/>
      <c r="F48" s="195"/>
      <c r="G48" s="196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90" customHeight="1" thickBot="1" x14ac:dyDescent="0.4">
      <c r="A49" s="119"/>
      <c r="B49" s="181"/>
      <c r="C49" s="182"/>
      <c r="D49" s="119"/>
      <c r="E49" s="120"/>
      <c r="F49" s="121"/>
      <c r="G49" s="121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90" customHeight="1" x14ac:dyDescent="0.35">
      <c r="A50" s="119"/>
      <c r="B50" s="119"/>
      <c r="C50" s="119"/>
      <c r="D50" s="122"/>
      <c r="E50" s="120"/>
      <c r="F50" s="123" t="s">
        <v>86</v>
      </c>
      <c r="G50" s="124">
        <f>SUM(G10:G47)</f>
        <v>0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90" customHeight="1" x14ac:dyDescent="0.35">
      <c r="A51" s="119"/>
      <c r="B51" s="183"/>
      <c r="C51" s="178"/>
      <c r="D51" s="122"/>
      <c r="E51" s="125"/>
      <c r="F51" s="123" t="s">
        <v>45</v>
      </c>
      <c r="G51" s="124">
        <f>G50*15%</f>
        <v>0</v>
      </c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90" customHeight="1" x14ac:dyDescent="0.35">
      <c r="A52" s="119"/>
      <c r="B52" s="126"/>
      <c r="C52" s="126"/>
      <c r="D52" s="119"/>
      <c r="E52" s="125"/>
      <c r="F52" s="123" t="s">
        <v>46</v>
      </c>
      <c r="G52" s="124">
        <f>SUM((G50+G51)*0.13)</f>
        <v>0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90" customHeight="1" x14ac:dyDescent="0.35">
      <c r="A53" s="119"/>
      <c r="B53" s="119"/>
      <c r="C53" s="127"/>
      <c r="D53" s="119"/>
      <c r="E53" s="120"/>
      <c r="F53" s="184"/>
      <c r="G53" s="175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90" customHeight="1" x14ac:dyDescent="0.35">
      <c r="A54" s="128"/>
      <c r="B54" s="119"/>
      <c r="C54" s="127"/>
      <c r="D54" s="119"/>
      <c r="E54" s="120"/>
      <c r="F54" s="129" t="s">
        <v>47</v>
      </c>
      <c r="G54" s="124">
        <f>SUM(G50:G53)</f>
        <v>0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90" customHeight="1" x14ac:dyDescent="0.4">
      <c r="A55" s="130"/>
      <c r="B55" s="131"/>
      <c r="C55" s="86"/>
      <c r="D55" s="119"/>
      <c r="E55" s="120"/>
      <c r="F55" s="87"/>
      <c r="G55" s="12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90" customHeight="1" x14ac:dyDescent="0.35">
      <c r="A56" s="87"/>
      <c r="B56" s="87"/>
      <c r="C56" s="87"/>
      <c r="D56" s="119"/>
      <c r="E56" s="120"/>
      <c r="F56" s="87"/>
      <c r="G56" s="12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90" customHeight="1" x14ac:dyDescent="0.35">
      <c r="A57" s="87"/>
      <c r="B57" s="87"/>
      <c r="C57" s="87"/>
      <c r="D57" s="119"/>
      <c r="E57" s="120"/>
      <c r="F57" s="87"/>
      <c r="G57" s="12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90" customHeight="1" x14ac:dyDescent="0.35">
      <c r="A58" s="87"/>
      <c r="B58" s="87"/>
      <c r="C58" s="87"/>
      <c r="D58" s="119"/>
      <c r="E58" s="120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90" customHeight="1" x14ac:dyDescent="0.3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90" customHeight="1" x14ac:dyDescent="0.3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90" customHeight="1" x14ac:dyDescent="0.3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90" customHeight="1" x14ac:dyDescent="0.3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90" customHeight="1" x14ac:dyDescent="0.3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90" customHeight="1" x14ac:dyDescent="0.3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90" customHeight="1" x14ac:dyDescent="0.3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90" customHeight="1" x14ac:dyDescent="0.3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90" customHeight="1" x14ac:dyDescent="0.3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90" customHeight="1" x14ac:dyDescent="0.3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88.5" customHeight="1" x14ac:dyDescent="0.3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89.25" customHeight="1" x14ac:dyDescent="0.3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3.5" customHeight="1" x14ac:dyDescent="0.3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3.5" customHeight="1" x14ac:dyDescent="0.3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3.5" customHeight="1" x14ac:dyDescent="0.3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3.5" customHeight="1" x14ac:dyDescent="0.3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3.5" customHeight="1" x14ac:dyDescent="0.3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3.5" customHeight="1" x14ac:dyDescent="0.3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3.5" customHeight="1" x14ac:dyDescent="0.3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3.5" customHeight="1" x14ac:dyDescent="0.3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3.5" customHeight="1" x14ac:dyDescent="0.3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3.5" customHeight="1" x14ac:dyDescent="0.3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3.5" customHeight="1" x14ac:dyDescent="0.3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3.5" customHeight="1" x14ac:dyDescent="0.3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3.5" customHeight="1" x14ac:dyDescent="0.3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3.5" customHeight="1" x14ac:dyDescent="0.3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3.5" customHeight="1" x14ac:dyDescent="0.3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3.5" customHeight="1" x14ac:dyDescent="0.3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3.5" customHeight="1" x14ac:dyDescent="0.3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3.5" customHeight="1" x14ac:dyDescent="0.3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3.5" customHeight="1" x14ac:dyDescent="0.3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3.5" customHeight="1" x14ac:dyDescent="0.3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3.5" customHeight="1" x14ac:dyDescent="0.3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3.5" customHeight="1" x14ac:dyDescent="0.3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3.5" customHeight="1" x14ac:dyDescent="0.3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3.5" customHeight="1" x14ac:dyDescent="0.3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3.5" customHeight="1" x14ac:dyDescent="0.3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3.5" customHeight="1" x14ac:dyDescent="0.3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3.5" customHeight="1" x14ac:dyDescent="0.3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3.5" customHeight="1" x14ac:dyDescent="0.3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3.5" customHeight="1" x14ac:dyDescent="0.3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3.5" customHeight="1" x14ac:dyDescent="0.3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3.5" customHeight="1" x14ac:dyDescent="0.3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3.5" customHeight="1" x14ac:dyDescent="0.3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3.5" customHeight="1" x14ac:dyDescent="0.3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3.5" customHeight="1" x14ac:dyDescent="0.3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3.5" customHeight="1" x14ac:dyDescent="0.3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3.5" customHeight="1" x14ac:dyDescent="0.3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3.5" customHeight="1" x14ac:dyDescent="0.3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3.5" customHeight="1" x14ac:dyDescent="0.3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3.5" customHeight="1" x14ac:dyDescent="0.3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3.5" customHeight="1" x14ac:dyDescent="0.3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3.5" customHeight="1" x14ac:dyDescent="0.3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3.5" customHeight="1" x14ac:dyDescent="0.3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3.5" customHeight="1" x14ac:dyDescent="0.3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3.5" customHeight="1" x14ac:dyDescent="0.3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3.5" customHeight="1" x14ac:dyDescent="0.3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3.5" customHeight="1" x14ac:dyDescent="0.3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3.5" customHeight="1" x14ac:dyDescent="0.3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3.5" customHeight="1" x14ac:dyDescent="0.3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3.5" customHeight="1" x14ac:dyDescent="0.3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3.5" customHeight="1" x14ac:dyDescent="0.3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3.5" customHeight="1" x14ac:dyDescent="0.3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3.5" customHeight="1" x14ac:dyDescent="0.3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3.5" customHeight="1" x14ac:dyDescent="0.3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3.5" customHeight="1" x14ac:dyDescent="0.3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3.5" customHeight="1" x14ac:dyDescent="0.3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3.5" customHeight="1" x14ac:dyDescent="0.3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3.5" customHeight="1" x14ac:dyDescent="0.3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3.5" customHeight="1" x14ac:dyDescent="0.3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3.5" customHeight="1" x14ac:dyDescent="0.3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3.5" customHeight="1" x14ac:dyDescent="0.3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3.5" customHeight="1" x14ac:dyDescent="0.3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3.5" customHeight="1" x14ac:dyDescent="0.3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3.5" customHeight="1" x14ac:dyDescent="0.3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3.5" customHeight="1" x14ac:dyDescent="0.3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3.5" customHeight="1" x14ac:dyDescent="0.3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3.5" customHeight="1" x14ac:dyDescent="0.3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3.5" customHeight="1" x14ac:dyDescent="0.3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3.5" customHeight="1" x14ac:dyDescent="0.3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3.5" customHeight="1" x14ac:dyDescent="0.3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3.5" customHeight="1" x14ac:dyDescent="0.3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3.5" customHeight="1" x14ac:dyDescent="0.3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3.5" customHeight="1" x14ac:dyDescent="0.3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3.5" customHeight="1" x14ac:dyDescent="0.3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3.5" customHeight="1" x14ac:dyDescent="0.3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3.5" customHeight="1" x14ac:dyDescent="0.3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3.5" customHeight="1" x14ac:dyDescent="0.3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3.5" customHeight="1" x14ac:dyDescent="0.3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3.5" customHeight="1" x14ac:dyDescent="0.3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3.5" customHeight="1" x14ac:dyDescent="0.3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3.5" customHeight="1" x14ac:dyDescent="0.3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3.5" customHeight="1" x14ac:dyDescent="0.3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3.5" customHeight="1" x14ac:dyDescent="0.3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3.5" customHeight="1" x14ac:dyDescent="0.3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3.5" customHeight="1" x14ac:dyDescent="0.3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3.5" customHeight="1" x14ac:dyDescent="0.3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3.5" customHeight="1" x14ac:dyDescent="0.3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3.5" customHeight="1" x14ac:dyDescent="0.3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3.5" customHeight="1" x14ac:dyDescent="0.3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3.5" customHeight="1" x14ac:dyDescent="0.3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3.5" customHeight="1" x14ac:dyDescent="0.3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3.5" customHeight="1" x14ac:dyDescent="0.3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3.5" customHeight="1" x14ac:dyDescent="0.3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3.5" customHeight="1" x14ac:dyDescent="0.3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3.5" customHeight="1" x14ac:dyDescent="0.3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3.5" customHeight="1" x14ac:dyDescent="0.3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3.5" customHeight="1" x14ac:dyDescent="0.3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3.5" customHeight="1" x14ac:dyDescent="0.3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3.5" customHeight="1" x14ac:dyDescent="0.3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3.5" customHeight="1" x14ac:dyDescent="0.3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3.5" customHeight="1" x14ac:dyDescent="0.3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3.5" customHeight="1" x14ac:dyDescent="0.3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3.5" customHeight="1" x14ac:dyDescent="0.3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3.5" customHeight="1" x14ac:dyDescent="0.3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3.5" customHeight="1" x14ac:dyDescent="0.3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3.5" customHeight="1" x14ac:dyDescent="0.3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3.5" customHeight="1" x14ac:dyDescent="0.3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3.5" customHeight="1" x14ac:dyDescent="0.3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3.5" customHeight="1" x14ac:dyDescent="0.3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3.5" customHeight="1" x14ac:dyDescent="0.3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3.5" customHeight="1" x14ac:dyDescent="0.3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3.5" customHeight="1" x14ac:dyDescent="0.3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3.5" customHeight="1" x14ac:dyDescent="0.3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3.5" customHeight="1" x14ac:dyDescent="0.3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3.5" customHeight="1" x14ac:dyDescent="0.3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3.5" customHeight="1" x14ac:dyDescent="0.3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3.5" customHeight="1" x14ac:dyDescent="0.3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3.5" customHeight="1" x14ac:dyDescent="0.3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3.5" customHeight="1" x14ac:dyDescent="0.3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3.5" customHeight="1" x14ac:dyDescent="0.3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3.5" customHeight="1" x14ac:dyDescent="0.3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3.5" customHeight="1" x14ac:dyDescent="0.3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3.5" customHeight="1" x14ac:dyDescent="0.3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3.5" customHeight="1" x14ac:dyDescent="0.3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3.5" customHeight="1" x14ac:dyDescent="0.3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3.5" customHeight="1" x14ac:dyDescent="0.3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3.5" customHeight="1" x14ac:dyDescent="0.3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3.5" customHeight="1" x14ac:dyDescent="0.3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3.5" customHeight="1" x14ac:dyDescent="0.3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3.5" customHeight="1" x14ac:dyDescent="0.3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3.5" customHeight="1" x14ac:dyDescent="0.3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3.5" customHeight="1" x14ac:dyDescent="0.3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3.5" customHeight="1" x14ac:dyDescent="0.3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3.5" customHeight="1" x14ac:dyDescent="0.3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3.5" customHeight="1" x14ac:dyDescent="0.3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3.5" customHeight="1" x14ac:dyDescent="0.3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3.5" customHeight="1" x14ac:dyDescent="0.3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3.5" customHeight="1" x14ac:dyDescent="0.3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3.5" customHeight="1" x14ac:dyDescent="0.3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3.5" customHeight="1" x14ac:dyDescent="0.3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3.5" customHeight="1" x14ac:dyDescent="0.3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3.5" customHeight="1" x14ac:dyDescent="0.3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3.5" customHeight="1" x14ac:dyDescent="0.3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3.5" customHeight="1" x14ac:dyDescent="0.3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3.5" customHeight="1" x14ac:dyDescent="0.3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3.5" customHeight="1" x14ac:dyDescent="0.3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3.5" customHeight="1" x14ac:dyDescent="0.3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3.5" customHeight="1" x14ac:dyDescent="0.3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3.5" customHeight="1" x14ac:dyDescent="0.3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3.5" customHeight="1" x14ac:dyDescent="0.3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3.5" customHeight="1" x14ac:dyDescent="0.3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3.5" customHeight="1" x14ac:dyDescent="0.3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3.5" customHeight="1" x14ac:dyDescent="0.3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3.5" customHeight="1" x14ac:dyDescent="0.3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3.5" customHeight="1" x14ac:dyDescent="0.3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3.5" customHeight="1" x14ac:dyDescent="0.3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3.5" customHeight="1" x14ac:dyDescent="0.3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3.5" customHeight="1" x14ac:dyDescent="0.3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3.5" customHeight="1" x14ac:dyDescent="0.3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3.5" customHeight="1" x14ac:dyDescent="0.3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3.5" customHeight="1" x14ac:dyDescent="0.3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3.5" customHeight="1" x14ac:dyDescent="0.3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3.5" customHeight="1" x14ac:dyDescent="0.3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3.5" customHeight="1" x14ac:dyDescent="0.3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3.5" customHeight="1" x14ac:dyDescent="0.3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3.5" customHeight="1" x14ac:dyDescent="0.3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3.5" customHeight="1" x14ac:dyDescent="0.3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3.5" customHeight="1" x14ac:dyDescent="0.3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3.5" customHeight="1" x14ac:dyDescent="0.3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3.5" customHeight="1" x14ac:dyDescent="0.3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3.5" customHeight="1" x14ac:dyDescent="0.3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spans="1:26" ht="13.5" customHeight="1" x14ac:dyDescent="0.3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spans="1:26" ht="13.5" customHeight="1" x14ac:dyDescent="0.3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spans="1:26" ht="13.5" customHeight="1" x14ac:dyDescent="0.3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spans="1:26" ht="13.5" customHeight="1" x14ac:dyDescent="0.3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spans="1:26" ht="13.5" customHeight="1" x14ac:dyDescent="0.3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spans="1:26" ht="13.5" customHeight="1" x14ac:dyDescent="0.3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spans="1:26" ht="13.5" customHeight="1" x14ac:dyDescent="0.3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spans="1:26" ht="13.5" customHeight="1" x14ac:dyDescent="0.3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spans="1:26" ht="13.5" customHeight="1" x14ac:dyDescent="0.3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spans="1:26" ht="13.5" customHeight="1" x14ac:dyDescent="0.3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spans="1:26" ht="13.5" customHeight="1" x14ac:dyDescent="0.3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spans="1:26" ht="13.5" customHeight="1" x14ac:dyDescent="0.3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spans="1:26" ht="13.5" customHeight="1" x14ac:dyDescent="0.3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spans="1:26" ht="13.5" customHeight="1" x14ac:dyDescent="0.3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3.5" customHeight="1" x14ac:dyDescent="0.3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3.5" customHeight="1" x14ac:dyDescent="0.3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3.5" customHeight="1" x14ac:dyDescent="0.3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3.5" customHeight="1" x14ac:dyDescent="0.3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3.5" customHeight="1" x14ac:dyDescent="0.3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3.5" customHeight="1" x14ac:dyDescent="0.3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3.5" customHeight="1" x14ac:dyDescent="0.3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3.5" customHeight="1" x14ac:dyDescent="0.3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3.5" customHeight="1" x14ac:dyDescent="0.3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3.5" customHeight="1" x14ac:dyDescent="0.3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3.5" customHeight="1" x14ac:dyDescent="0.3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3.5" customHeight="1" x14ac:dyDescent="0.3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3.5" customHeight="1" x14ac:dyDescent="0.3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3.5" customHeight="1" x14ac:dyDescent="0.3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3.5" customHeight="1" x14ac:dyDescent="0.3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3.5" customHeight="1" x14ac:dyDescent="0.3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3.5" customHeight="1" x14ac:dyDescent="0.3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3.5" customHeight="1" x14ac:dyDescent="0.3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3.5" customHeight="1" x14ac:dyDescent="0.3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3.5" customHeight="1" x14ac:dyDescent="0.3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3.5" customHeight="1" x14ac:dyDescent="0.3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3.5" customHeight="1" x14ac:dyDescent="0.3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3.5" customHeight="1" x14ac:dyDescent="0.3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3.5" customHeight="1" x14ac:dyDescent="0.3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3.5" customHeight="1" x14ac:dyDescent="0.3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3.5" customHeight="1" x14ac:dyDescent="0.3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3.5" customHeight="1" x14ac:dyDescent="0.3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3.5" customHeight="1" x14ac:dyDescent="0.3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3.5" customHeight="1" x14ac:dyDescent="0.3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spans="1:26" ht="13.5" customHeight="1" x14ac:dyDescent="0.3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spans="1:26" ht="13.5" customHeight="1" x14ac:dyDescent="0.3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spans="1:26" ht="13.5" customHeight="1" x14ac:dyDescent="0.3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spans="1:26" ht="13.5" customHeight="1" x14ac:dyDescent="0.3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spans="1:26" ht="13.5" customHeight="1" x14ac:dyDescent="0.3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spans="1:26" ht="13.5" customHeight="1" x14ac:dyDescent="0.3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spans="1:26" ht="13.5" customHeight="1" x14ac:dyDescent="0.3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spans="1:26" ht="13.5" customHeight="1" x14ac:dyDescent="0.3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spans="1:26" ht="13.5" customHeight="1" x14ac:dyDescent="0.3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spans="1:26" ht="13.5" customHeight="1" x14ac:dyDescent="0.3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spans="1:26" ht="13.5" customHeight="1" x14ac:dyDescent="0.3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spans="1:26" ht="13.5" customHeight="1" x14ac:dyDescent="0.3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3.5" customHeight="1" x14ac:dyDescent="0.3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spans="1:26" ht="13.5" customHeight="1" x14ac:dyDescent="0.3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spans="1:26" ht="13.5" customHeight="1" x14ac:dyDescent="0.3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spans="1:26" ht="13.5" customHeight="1" x14ac:dyDescent="0.3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spans="1:26" ht="13.5" customHeight="1" x14ac:dyDescent="0.3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spans="1:26" ht="13.5" customHeight="1" x14ac:dyDescent="0.3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spans="1:26" ht="13.5" customHeight="1" x14ac:dyDescent="0.3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spans="1:26" ht="13.5" customHeight="1" x14ac:dyDescent="0.3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spans="1:26" ht="13.5" customHeight="1" x14ac:dyDescent="0.3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spans="1:26" ht="13.5" customHeight="1" x14ac:dyDescent="0.3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spans="1:26" ht="13.5" customHeight="1" x14ac:dyDescent="0.3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spans="1:26" ht="13.5" customHeight="1" x14ac:dyDescent="0.3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spans="1:26" ht="13.5" customHeight="1" x14ac:dyDescent="0.3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spans="1:26" ht="13.5" customHeight="1" x14ac:dyDescent="0.3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spans="1:26" ht="13.5" customHeight="1" x14ac:dyDescent="0.3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spans="1:26" ht="13.5" customHeight="1" x14ac:dyDescent="0.3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spans="1:26" ht="13.5" customHeight="1" x14ac:dyDescent="0.3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spans="1:26" ht="13.5" customHeight="1" x14ac:dyDescent="0.3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spans="1:26" ht="13.5" customHeight="1" x14ac:dyDescent="0.3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spans="1:26" ht="13.5" customHeight="1" x14ac:dyDescent="0.3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spans="1:26" ht="13.5" customHeight="1" x14ac:dyDescent="0.3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3.5" customHeight="1" x14ac:dyDescent="0.3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spans="1:26" ht="13.5" customHeight="1" x14ac:dyDescent="0.3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spans="1:26" ht="13.5" customHeight="1" x14ac:dyDescent="0.3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spans="1:26" ht="13.5" customHeight="1" x14ac:dyDescent="0.3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spans="1:26" ht="13.5" customHeight="1" x14ac:dyDescent="0.3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spans="1:26" ht="13.5" customHeight="1" x14ac:dyDescent="0.3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spans="1:26" ht="13.5" customHeight="1" x14ac:dyDescent="0.3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spans="1:26" ht="13.5" customHeight="1" x14ac:dyDescent="0.3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spans="1:26" ht="13.5" customHeight="1" x14ac:dyDescent="0.3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6" ht="13.5" customHeight="1" x14ac:dyDescent="0.3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spans="1:26" ht="13.5" customHeight="1" x14ac:dyDescent="0.3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spans="1:26" ht="13.5" customHeight="1" x14ac:dyDescent="0.3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spans="1:26" ht="13.5" customHeight="1" x14ac:dyDescent="0.3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spans="1:26" ht="13.5" customHeight="1" x14ac:dyDescent="0.3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spans="1:26" ht="13.5" customHeight="1" x14ac:dyDescent="0.3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spans="1:26" ht="13.5" customHeight="1" x14ac:dyDescent="0.3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spans="1:26" ht="13.5" customHeight="1" x14ac:dyDescent="0.3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spans="1:26" ht="13.5" customHeight="1" x14ac:dyDescent="0.3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spans="1:26" ht="13.5" customHeight="1" x14ac:dyDescent="0.3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spans="1:26" ht="13.5" customHeight="1" x14ac:dyDescent="0.3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spans="1:26" ht="13.5" customHeight="1" x14ac:dyDescent="0.3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3.5" customHeight="1" x14ac:dyDescent="0.3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spans="1:26" ht="13.5" customHeight="1" x14ac:dyDescent="0.3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spans="1:26" ht="13.5" customHeight="1" x14ac:dyDescent="0.3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spans="1:26" ht="13.5" customHeight="1" x14ac:dyDescent="0.3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spans="1:26" ht="13.5" customHeight="1" x14ac:dyDescent="0.3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spans="1:26" ht="13.5" customHeight="1" x14ac:dyDescent="0.3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spans="1:26" ht="13.5" customHeight="1" x14ac:dyDescent="0.3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spans="1:26" ht="13.5" customHeight="1" x14ac:dyDescent="0.3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spans="1:26" ht="13.5" customHeight="1" x14ac:dyDescent="0.3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spans="1:26" ht="13.5" customHeight="1" x14ac:dyDescent="0.3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spans="1:26" ht="13.5" customHeight="1" x14ac:dyDescent="0.3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spans="1:26" ht="13.5" customHeight="1" x14ac:dyDescent="0.3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spans="1:26" ht="13.5" customHeight="1" x14ac:dyDescent="0.3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spans="1:26" ht="13.5" customHeight="1" x14ac:dyDescent="0.3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spans="1:26" ht="13.5" customHeight="1" x14ac:dyDescent="0.3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spans="1:26" ht="13.5" customHeight="1" x14ac:dyDescent="0.3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spans="1:26" ht="13.5" customHeight="1" x14ac:dyDescent="0.3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spans="1:26" ht="13.5" customHeight="1" x14ac:dyDescent="0.3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spans="1:26" ht="13.5" customHeight="1" x14ac:dyDescent="0.3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spans="1:26" ht="13.5" customHeight="1" x14ac:dyDescent="0.3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spans="1:26" ht="13.5" customHeight="1" x14ac:dyDescent="0.3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3.5" customHeight="1" x14ac:dyDescent="0.3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spans="1:26" ht="13.5" customHeight="1" x14ac:dyDescent="0.3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spans="1:26" ht="13.5" customHeight="1" x14ac:dyDescent="0.3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spans="1:26" ht="13.5" customHeight="1" x14ac:dyDescent="0.3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spans="1:26" ht="13.5" customHeight="1" x14ac:dyDescent="0.3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spans="1:26" ht="13.5" customHeight="1" x14ac:dyDescent="0.3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spans="1:26" ht="13.5" customHeight="1" x14ac:dyDescent="0.3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spans="1:26" ht="13.5" customHeight="1" x14ac:dyDescent="0.3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spans="1:26" ht="13.5" customHeight="1" x14ac:dyDescent="0.3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spans="1:26" ht="13.5" customHeight="1" x14ac:dyDescent="0.3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spans="1:26" ht="13.5" customHeight="1" x14ac:dyDescent="0.3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spans="1:26" ht="13.5" customHeight="1" x14ac:dyDescent="0.3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spans="1:26" ht="13.5" customHeight="1" x14ac:dyDescent="0.3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spans="1:26" ht="13.5" customHeight="1" x14ac:dyDescent="0.3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spans="1:26" ht="13.5" customHeight="1" x14ac:dyDescent="0.3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spans="1:26" ht="13.5" customHeight="1" x14ac:dyDescent="0.3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spans="1:26" ht="13.5" customHeight="1" x14ac:dyDescent="0.3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spans="1:26" ht="13.5" customHeight="1" x14ac:dyDescent="0.3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spans="1:26" ht="13.5" customHeight="1" x14ac:dyDescent="0.3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spans="1:26" ht="13.5" customHeight="1" x14ac:dyDescent="0.3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spans="1:26" ht="13.5" customHeight="1" x14ac:dyDescent="0.3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3.5" customHeight="1" x14ac:dyDescent="0.3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spans="1:26" ht="13.5" customHeight="1" x14ac:dyDescent="0.3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spans="1:26" ht="13.5" customHeight="1" x14ac:dyDescent="0.3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spans="1:26" ht="13.5" customHeight="1" x14ac:dyDescent="0.3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spans="1:26" ht="13.5" customHeight="1" x14ac:dyDescent="0.3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spans="1:26" ht="13.5" customHeight="1" x14ac:dyDescent="0.3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spans="1:26" ht="13.5" customHeight="1" x14ac:dyDescent="0.3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spans="1:26" ht="13.5" customHeight="1" x14ac:dyDescent="0.3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spans="1:26" ht="13.5" customHeight="1" x14ac:dyDescent="0.3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spans="1:26" ht="13.5" customHeight="1" x14ac:dyDescent="0.3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spans="1:26" ht="13.5" customHeight="1" x14ac:dyDescent="0.3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spans="1:26" ht="13.5" customHeight="1" x14ac:dyDescent="0.3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spans="1:26" ht="13.5" customHeight="1" x14ac:dyDescent="0.3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spans="1:26" ht="13.5" customHeight="1" x14ac:dyDescent="0.3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spans="1:26" ht="13.5" customHeight="1" x14ac:dyDescent="0.3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spans="1:26" ht="13.5" customHeight="1" x14ac:dyDescent="0.3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spans="1:26" ht="13.5" customHeight="1" x14ac:dyDescent="0.3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spans="1:26" ht="13.5" customHeight="1" x14ac:dyDescent="0.3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spans="1:26" ht="13.5" customHeight="1" x14ac:dyDescent="0.3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spans="1:26" ht="13.5" customHeight="1" x14ac:dyDescent="0.3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spans="1:26" ht="13.5" customHeight="1" x14ac:dyDescent="0.3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3.5" customHeight="1" x14ac:dyDescent="0.3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spans="1:26" ht="13.5" customHeight="1" x14ac:dyDescent="0.3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spans="1:26" ht="13.5" customHeight="1" x14ac:dyDescent="0.3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spans="1:26" ht="13.5" customHeight="1" x14ac:dyDescent="0.3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spans="1:26" ht="13.5" customHeight="1" x14ac:dyDescent="0.3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spans="1:26" ht="13.5" customHeight="1" x14ac:dyDescent="0.3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spans="1:26" ht="13.5" customHeight="1" x14ac:dyDescent="0.3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spans="1:26" ht="13.5" customHeight="1" x14ac:dyDescent="0.3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spans="1:26" ht="13.5" customHeight="1" x14ac:dyDescent="0.3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spans="1:26" ht="13.5" customHeight="1" x14ac:dyDescent="0.3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spans="1:26" ht="13.5" customHeight="1" x14ac:dyDescent="0.3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spans="1:26" ht="13.5" customHeight="1" x14ac:dyDescent="0.3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spans="1:26" ht="13.5" customHeight="1" x14ac:dyDescent="0.3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spans="1:26" ht="13.5" customHeight="1" x14ac:dyDescent="0.3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spans="1:26" ht="13.5" customHeight="1" x14ac:dyDescent="0.3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spans="1:26" ht="13.5" customHeight="1" x14ac:dyDescent="0.3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spans="1:26" ht="13.5" customHeight="1" x14ac:dyDescent="0.3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spans="1:26" ht="13.5" customHeight="1" x14ac:dyDescent="0.3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spans="1:26" ht="13.5" customHeight="1" x14ac:dyDescent="0.3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spans="1:26" ht="13.5" customHeight="1" x14ac:dyDescent="0.3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spans="1:26" ht="13.5" customHeight="1" x14ac:dyDescent="0.3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3.5" customHeight="1" x14ac:dyDescent="0.3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spans="1:26" ht="13.5" customHeight="1" x14ac:dyDescent="0.3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spans="1:26" ht="13.5" customHeight="1" x14ac:dyDescent="0.3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spans="1:26" ht="13.5" customHeight="1" x14ac:dyDescent="0.3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spans="1:26" ht="13.5" customHeight="1" x14ac:dyDescent="0.3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spans="1:26" ht="13.5" customHeight="1" x14ac:dyDescent="0.3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spans="1:26" ht="13.5" customHeight="1" x14ac:dyDescent="0.3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spans="1:26" ht="13.5" customHeight="1" x14ac:dyDescent="0.3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spans="1:26" ht="13.5" customHeight="1" x14ac:dyDescent="0.3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spans="1:26" ht="13.5" customHeight="1" x14ac:dyDescent="0.3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spans="1:26" ht="13.5" customHeight="1" x14ac:dyDescent="0.3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spans="1:26" ht="13.5" customHeight="1" x14ac:dyDescent="0.3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spans="1:26" ht="13.5" customHeight="1" x14ac:dyDescent="0.3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spans="1:26" ht="13.5" customHeight="1" x14ac:dyDescent="0.3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spans="1:26" ht="13.5" customHeight="1" x14ac:dyDescent="0.3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spans="1:26" ht="13.5" customHeight="1" x14ac:dyDescent="0.3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spans="1:26" ht="13.5" customHeight="1" x14ac:dyDescent="0.3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spans="1:26" ht="13.5" customHeight="1" x14ac:dyDescent="0.3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spans="1:26" ht="13.5" customHeight="1" x14ac:dyDescent="0.3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spans="1:26" ht="13.5" customHeight="1" x14ac:dyDescent="0.3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spans="1:26" ht="13.5" customHeight="1" x14ac:dyDescent="0.3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3.5" customHeight="1" x14ac:dyDescent="0.3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spans="1:26" ht="13.5" customHeight="1" x14ac:dyDescent="0.3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spans="1:26" ht="13.5" customHeight="1" x14ac:dyDescent="0.3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spans="1:26" ht="13.5" customHeight="1" x14ac:dyDescent="0.3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spans="1:26" ht="13.5" customHeight="1" x14ac:dyDescent="0.3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spans="1:26" ht="13.5" customHeight="1" x14ac:dyDescent="0.3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spans="1:26" ht="13.5" customHeight="1" x14ac:dyDescent="0.3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spans="1:26" ht="13.5" customHeight="1" x14ac:dyDescent="0.3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spans="1:26" ht="13.5" customHeight="1" x14ac:dyDescent="0.3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spans="1:26" ht="13.5" customHeight="1" x14ac:dyDescent="0.3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spans="1:26" ht="13.5" customHeight="1" x14ac:dyDescent="0.3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spans="1:26" ht="13.5" customHeight="1" x14ac:dyDescent="0.3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spans="1:26" ht="13.5" customHeight="1" x14ac:dyDescent="0.3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spans="1:26" ht="13.5" customHeight="1" x14ac:dyDescent="0.3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spans="1:26" ht="13.5" customHeight="1" x14ac:dyDescent="0.3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spans="1:26" ht="13.5" customHeight="1" x14ac:dyDescent="0.3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spans="1:26" ht="13.5" customHeight="1" x14ac:dyDescent="0.3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spans="1:26" ht="13.5" customHeight="1" x14ac:dyDescent="0.3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spans="1:26" ht="13.5" customHeight="1" x14ac:dyDescent="0.3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spans="1:26" ht="13.5" customHeight="1" x14ac:dyDescent="0.3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spans="1:26" ht="13.5" customHeight="1" x14ac:dyDescent="0.3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3.5" customHeight="1" x14ac:dyDescent="0.3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spans="1:26" ht="13.5" customHeight="1" x14ac:dyDescent="0.3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spans="1:26" ht="13.5" customHeight="1" x14ac:dyDescent="0.3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spans="1:26" ht="13.5" customHeight="1" x14ac:dyDescent="0.3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spans="1:26" ht="13.5" customHeight="1" x14ac:dyDescent="0.3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spans="1:26" ht="13.5" customHeight="1" x14ac:dyDescent="0.3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spans="1:26" ht="13.5" customHeight="1" x14ac:dyDescent="0.3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spans="1:26" ht="13.5" customHeight="1" x14ac:dyDescent="0.3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spans="1:26" ht="13.5" customHeight="1" x14ac:dyDescent="0.3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spans="1:26" ht="13.5" customHeight="1" x14ac:dyDescent="0.3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spans="1:26" ht="13.5" customHeight="1" x14ac:dyDescent="0.3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spans="1:26" ht="13.5" customHeight="1" x14ac:dyDescent="0.3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spans="1:26" ht="13.5" customHeight="1" x14ac:dyDescent="0.3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spans="1:26" ht="13.5" customHeight="1" x14ac:dyDescent="0.3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spans="1:26" ht="13.5" customHeight="1" x14ac:dyDescent="0.3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spans="1:26" ht="13.5" customHeight="1" x14ac:dyDescent="0.3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spans="1:26" ht="13.5" customHeight="1" x14ac:dyDescent="0.3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spans="1:26" ht="13.5" customHeight="1" x14ac:dyDescent="0.3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spans="1:26" ht="13.5" customHeight="1" x14ac:dyDescent="0.3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spans="1:26" ht="13.5" customHeight="1" x14ac:dyDescent="0.3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spans="1:26" ht="13.5" customHeight="1" x14ac:dyDescent="0.3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spans="1:26" ht="13.5" customHeight="1" x14ac:dyDescent="0.3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spans="1:26" ht="13.5" customHeight="1" x14ac:dyDescent="0.3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spans="1:26" ht="13.5" customHeight="1" x14ac:dyDescent="0.3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spans="1:26" ht="13.5" customHeight="1" x14ac:dyDescent="0.3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spans="1:26" ht="13.5" customHeight="1" x14ac:dyDescent="0.3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spans="1:26" ht="13.5" customHeight="1" x14ac:dyDescent="0.3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spans="1:26" ht="13.5" customHeight="1" x14ac:dyDescent="0.3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spans="1:26" ht="13.5" customHeight="1" x14ac:dyDescent="0.3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spans="1:26" ht="13.5" customHeight="1" x14ac:dyDescent="0.3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spans="1:26" ht="13.5" customHeight="1" x14ac:dyDescent="0.3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spans="1:26" ht="13.5" customHeight="1" x14ac:dyDescent="0.3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spans="1:26" ht="13.5" customHeight="1" x14ac:dyDescent="0.3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spans="1:26" ht="13.5" customHeight="1" x14ac:dyDescent="0.3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spans="1:26" ht="13.5" customHeight="1" x14ac:dyDescent="0.3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spans="1:26" ht="13.5" customHeight="1" x14ac:dyDescent="0.3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spans="1:26" ht="13.5" customHeight="1" x14ac:dyDescent="0.3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spans="1:26" ht="13.5" customHeight="1" x14ac:dyDescent="0.3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spans="1:26" ht="13.5" customHeight="1" x14ac:dyDescent="0.3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spans="1:26" ht="13.5" customHeight="1" x14ac:dyDescent="0.3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spans="1:26" ht="13.5" customHeight="1" x14ac:dyDescent="0.3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spans="1:26" ht="13.5" customHeight="1" x14ac:dyDescent="0.3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spans="1:26" ht="13.5" customHeight="1" x14ac:dyDescent="0.3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spans="1:26" ht="13.5" customHeight="1" x14ac:dyDescent="0.3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spans="1:26" ht="13.5" customHeight="1" x14ac:dyDescent="0.3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spans="1:26" ht="13.5" customHeight="1" x14ac:dyDescent="0.3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spans="1:26" ht="13.5" customHeight="1" x14ac:dyDescent="0.3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spans="1:26" ht="13.5" customHeight="1" x14ac:dyDescent="0.3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spans="1:26" ht="13.5" customHeight="1" x14ac:dyDescent="0.3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spans="1:26" ht="13.5" customHeight="1" x14ac:dyDescent="0.3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spans="1:26" ht="13.5" customHeight="1" x14ac:dyDescent="0.3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spans="1:26" ht="13.5" customHeight="1" x14ac:dyDescent="0.3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spans="1:26" ht="13.5" customHeight="1" x14ac:dyDescent="0.3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spans="1:26" ht="13.5" customHeight="1" x14ac:dyDescent="0.3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spans="1:26" ht="13.5" customHeight="1" x14ac:dyDescent="0.3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spans="1:26" ht="13.5" customHeight="1" x14ac:dyDescent="0.3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spans="1:26" ht="13.5" customHeight="1" x14ac:dyDescent="0.3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spans="1:26" ht="13.5" customHeight="1" x14ac:dyDescent="0.3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spans="1:26" ht="13.5" customHeight="1" x14ac:dyDescent="0.3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spans="1:26" ht="13.5" customHeight="1" x14ac:dyDescent="0.3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spans="1:26" ht="13.5" customHeight="1" x14ac:dyDescent="0.3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spans="1:26" ht="13.5" customHeight="1" x14ac:dyDescent="0.3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spans="1:26" ht="13.5" customHeight="1" x14ac:dyDescent="0.3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spans="1:26" ht="13.5" customHeight="1" x14ac:dyDescent="0.3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spans="1:26" ht="13.5" customHeight="1" x14ac:dyDescent="0.3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spans="1:26" ht="13.5" customHeight="1" x14ac:dyDescent="0.3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spans="1:26" ht="13.5" customHeight="1" x14ac:dyDescent="0.3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spans="1:26" ht="13.5" customHeight="1" x14ac:dyDescent="0.3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spans="1:26" ht="13.5" customHeight="1" x14ac:dyDescent="0.3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spans="1:26" ht="13.5" customHeight="1" x14ac:dyDescent="0.3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spans="1:26" ht="13.5" customHeight="1" x14ac:dyDescent="0.3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spans="1:26" ht="13.5" customHeight="1" x14ac:dyDescent="0.3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spans="1:26" ht="13.5" customHeight="1" x14ac:dyDescent="0.3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spans="1:26" ht="13.5" customHeight="1" x14ac:dyDescent="0.3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spans="1:26" ht="13.5" customHeight="1" x14ac:dyDescent="0.3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spans="1:26" ht="13.5" customHeight="1" x14ac:dyDescent="0.3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spans="1:26" ht="13.5" customHeight="1" x14ac:dyDescent="0.3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spans="1:26" ht="13.5" customHeight="1" x14ac:dyDescent="0.3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spans="1:26" ht="13.5" customHeight="1" x14ac:dyDescent="0.3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spans="1:26" ht="13.5" customHeight="1" x14ac:dyDescent="0.3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spans="1:26" ht="13.5" customHeight="1" x14ac:dyDescent="0.3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spans="1:26" ht="13.5" customHeight="1" x14ac:dyDescent="0.3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spans="1:26" ht="13.5" customHeight="1" x14ac:dyDescent="0.3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spans="1:26" ht="13.5" customHeight="1" x14ac:dyDescent="0.3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spans="1:26" ht="13.5" customHeight="1" x14ac:dyDescent="0.3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spans="1:26" ht="13.5" customHeight="1" x14ac:dyDescent="0.3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spans="1:26" ht="13.5" customHeight="1" x14ac:dyDescent="0.3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spans="1:26" ht="13.5" customHeight="1" x14ac:dyDescent="0.3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spans="1:26" ht="13.5" customHeight="1" x14ac:dyDescent="0.3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spans="1:26" ht="13.5" customHeight="1" x14ac:dyDescent="0.3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spans="1:26" ht="13.5" customHeight="1" x14ac:dyDescent="0.3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spans="1:26" ht="13.5" customHeight="1" x14ac:dyDescent="0.3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spans="1:26" ht="13.5" customHeight="1" x14ac:dyDescent="0.3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spans="1:26" ht="13.5" customHeight="1" x14ac:dyDescent="0.3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spans="1:26" ht="13.5" customHeight="1" x14ac:dyDescent="0.3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spans="1:26" ht="13.5" customHeight="1" x14ac:dyDescent="0.3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spans="1:26" ht="13.5" customHeight="1" x14ac:dyDescent="0.3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spans="1:26" ht="13.5" customHeight="1" x14ac:dyDescent="0.3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spans="1:26" ht="13.5" customHeight="1" x14ac:dyDescent="0.3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spans="1:26" ht="13.5" customHeight="1" x14ac:dyDescent="0.3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spans="1:26" ht="13.5" customHeight="1" x14ac:dyDescent="0.3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spans="1:26" ht="13.5" customHeight="1" x14ac:dyDescent="0.3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spans="1:26" ht="13.5" customHeight="1" x14ac:dyDescent="0.3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spans="1:26" ht="13.5" customHeight="1" x14ac:dyDescent="0.3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spans="1:26" ht="13.5" customHeight="1" x14ac:dyDescent="0.3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spans="1:26" ht="13.5" customHeight="1" x14ac:dyDescent="0.3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spans="1:26" ht="13.5" customHeight="1" x14ac:dyDescent="0.3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spans="1:26" ht="13.5" customHeight="1" x14ac:dyDescent="0.3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spans="1:26" ht="13.5" customHeight="1" x14ac:dyDescent="0.3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spans="1:26" ht="13.5" customHeight="1" x14ac:dyDescent="0.3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spans="1:26" ht="13.5" customHeight="1" x14ac:dyDescent="0.3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spans="1:26" ht="13.5" customHeight="1" x14ac:dyDescent="0.3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spans="1:26" ht="13.5" customHeight="1" x14ac:dyDescent="0.3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spans="1:26" ht="13.5" customHeight="1" x14ac:dyDescent="0.3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spans="1:26" ht="13.5" customHeight="1" x14ac:dyDescent="0.3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spans="1:26" ht="13.5" customHeight="1" x14ac:dyDescent="0.3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spans="1:26" ht="13.5" customHeight="1" x14ac:dyDescent="0.3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spans="1:26" ht="13.5" customHeight="1" x14ac:dyDescent="0.3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spans="1:26" ht="13.5" customHeight="1" x14ac:dyDescent="0.3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spans="1:26" ht="13.5" customHeight="1" x14ac:dyDescent="0.3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spans="1:26" ht="13.5" customHeight="1" x14ac:dyDescent="0.3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spans="1:26" ht="13.5" customHeight="1" x14ac:dyDescent="0.3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spans="1:26" ht="13.5" customHeight="1" x14ac:dyDescent="0.3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spans="1:26" ht="13.5" customHeight="1" x14ac:dyDescent="0.3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spans="1:26" ht="13.5" customHeight="1" x14ac:dyDescent="0.3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spans="1:26" ht="13.5" customHeight="1" x14ac:dyDescent="0.3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spans="1:26" ht="13.5" customHeight="1" x14ac:dyDescent="0.3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spans="1:26" ht="13.5" customHeight="1" x14ac:dyDescent="0.3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spans="1:26" ht="13.5" customHeight="1" x14ac:dyDescent="0.3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spans="1:26" ht="13.5" customHeight="1" x14ac:dyDescent="0.3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spans="1:26" ht="13.5" customHeight="1" x14ac:dyDescent="0.3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spans="1:26" ht="13.5" customHeight="1" x14ac:dyDescent="0.3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spans="1:26" ht="13.5" customHeight="1" x14ac:dyDescent="0.3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spans="1:26" ht="13.5" customHeight="1" x14ac:dyDescent="0.3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spans="1:26" ht="13.5" customHeight="1" x14ac:dyDescent="0.3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spans="1:26" ht="13.5" customHeight="1" x14ac:dyDescent="0.3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spans="1:26" ht="13.5" customHeight="1" x14ac:dyDescent="0.3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spans="1:26" ht="13.5" customHeight="1" x14ac:dyDescent="0.3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spans="1:26" ht="13.5" customHeight="1" x14ac:dyDescent="0.3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spans="1:26" ht="13.5" customHeight="1" x14ac:dyDescent="0.3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spans="1:26" ht="13.5" customHeight="1" x14ac:dyDescent="0.3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spans="1:26" ht="13.5" customHeight="1" x14ac:dyDescent="0.3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spans="1:26" ht="13.5" customHeight="1" x14ac:dyDescent="0.3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spans="1:26" ht="13.5" customHeight="1" x14ac:dyDescent="0.3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spans="1:26" ht="13.5" customHeight="1" x14ac:dyDescent="0.3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spans="1:26" ht="13.5" customHeight="1" x14ac:dyDescent="0.3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spans="1:26" ht="13.5" customHeight="1" x14ac:dyDescent="0.3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spans="1:26" ht="13.5" customHeight="1" x14ac:dyDescent="0.3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spans="1:26" ht="13.5" customHeight="1" x14ac:dyDescent="0.3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spans="1:26" ht="13.5" customHeight="1" x14ac:dyDescent="0.3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spans="1:26" ht="13.5" customHeight="1" x14ac:dyDescent="0.3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spans="1:26" ht="13.5" customHeight="1" x14ac:dyDescent="0.3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spans="1:26" ht="13.5" customHeight="1" x14ac:dyDescent="0.3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spans="1:26" ht="13.5" customHeight="1" x14ac:dyDescent="0.3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spans="1:26" ht="13.5" customHeight="1" x14ac:dyDescent="0.3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spans="1:26" ht="13.5" customHeight="1" x14ac:dyDescent="0.3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spans="1:26" ht="13.5" customHeight="1" x14ac:dyDescent="0.3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spans="1:26" ht="13.5" customHeight="1" x14ac:dyDescent="0.3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spans="1:26" ht="13.5" customHeight="1" x14ac:dyDescent="0.3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spans="1:26" ht="13.5" customHeight="1" x14ac:dyDescent="0.3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spans="1:26" ht="13.5" customHeight="1" x14ac:dyDescent="0.3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spans="1:26" ht="13.5" customHeight="1" x14ac:dyDescent="0.3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spans="1:26" ht="13.5" customHeight="1" x14ac:dyDescent="0.3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spans="1:26" ht="13.5" customHeight="1" x14ac:dyDescent="0.3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spans="1:26" ht="13.5" customHeight="1" x14ac:dyDescent="0.3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spans="1:26" ht="13.5" customHeight="1" x14ac:dyDescent="0.3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spans="1:26" ht="13.5" customHeight="1" x14ac:dyDescent="0.3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spans="1:26" ht="13.5" customHeight="1" x14ac:dyDescent="0.3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spans="1:26" ht="13.5" customHeight="1" x14ac:dyDescent="0.3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spans="1:26" ht="13.5" customHeight="1" x14ac:dyDescent="0.3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spans="1:26" ht="13.5" customHeight="1" x14ac:dyDescent="0.3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spans="1:26" ht="13.5" customHeight="1" x14ac:dyDescent="0.3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spans="1:26" ht="13.5" customHeight="1" x14ac:dyDescent="0.3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spans="1:26" ht="13.5" customHeight="1" x14ac:dyDescent="0.3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spans="1:26" ht="13.5" customHeight="1" x14ac:dyDescent="0.3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spans="1:26" ht="13.5" customHeight="1" x14ac:dyDescent="0.3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spans="1:26" ht="13.5" customHeight="1" x14ac:dyDescent="0.3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spans="1:26" ht="13.5" customHeight="1" x14ac:dyDescent="0.3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spans="1:26" ht="13.5" customHeight="1" x14ac:dyDescent="0.3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spans="1:26" ht="13.5" customHeight="1" x14ac:dyDescent="0.3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spans="1:26" ht="13.5" customHeight="1" x14ac:dyDescent="0.3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spans="1:26" ht="13.5" customHeight="1" x14ac:dyDescent="0.3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spans="1:26" ht="13.5" customHeight="1" x14ac:dyDescent="0.3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spans="1:26" ht="13.5" customHeight="1" x14ac:dyDescent="0.3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spans="1:26" ht="13.5" customHeight="1" x14ac:dyDescent="0.3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spans="1:26" ht="13.5" customHeight="1" x14ac:dyDescent="0.3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spans="1:26" ht="13.5" customHeight="1" x14ac:dyDescent="0.3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spans="1:26" ht="13.5" customHeight="1" x14ac:dyDescent="0.3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spans="1:26" ht="13.5" customHeight="1" x14ac:dyDescent="0.3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spans="1:26" ht="13.5" customHeight="1" x14ac:dyDescent="0.3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spans="1:26" ht="13.5" customHeight="1" x14ac:dyDescent="0.3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spans="1:26" ht="13.5" customHeight="1" x14ac:dyDescent="0.3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spans="1:26" ht="13.5" customHeight="1" x14ac:dyDescent="0.3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spans="1:26" ht="13.5" customHeight="1" x14ac:dyDescent="0.3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spans="1:26" ht="13.5" customHeight="1" x14ac:dyDescent="0.3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spans="1:26" ht="13.5" customHeight="1" x14ac:dyDescent="0.3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spans="1:26" ht="13.5" customHeight="1" x14ac:dyDescent="0.3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spans="1:26" ht="13.5" customHeight="1" x14ac:dyDescent="0.3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spans="1:26" ht="13.5" customHeight="1" x14ac:dyDescent="0.3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spans="1:26" ht="13.5" customHeight="1" x14ac:dyDescent="0.3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spans="1:26" ht="13.5" customHeight="1" x14ac:dyDescent="0.3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spans="1:26" ht="13.5" customHeight="1" x14ac:dyDescent="0.3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spans="1:26" ht="13.5" customHeight="1" x14ac:dyDescent="0.3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spans="1:26" ht="13.5" customHeight="1" x14ac:dyDescent="0.3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spans="1:26" ht="13.5" customHeight="1" x14ac:dyDescent="0.3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spans="1:26" ht="13.5" customHeight="1" x14ac:dyDescent="0.3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spans="1:26" ht="13.5" customHeight="1" x14ac:dyDescent="0.3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spans="1:26" ht="13.5" customHeight="1" x14ac:dyDescent="0.3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spans="1:26" ht="13.5" customHeight="1" x14ac:dyDescent="0.3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spans="1:26" ht="13.5" customHeight="1" x14ac:dyDescent="0.3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spans="1:26" ht="13.5" customHeight="1" x14ac:dyDescent="0.3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spans="1:26" ht="13.5" customHeight="1" x14ac:dyDescent="0.3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spans="1:26" ht="13.5" customHeight="1" x14ac:dyDescent="0.3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spans="1:26" ht="13.5" customHeight="1" x14ac:dyDescent="0.3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spans="1:26" ht="13.5" customHeight="1" x14ac:dyDescent="0.3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spans="1:26" ht="13.5" customHeight="1" x14ac:dyDescent="0.3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spans="1:26" ht="13.5" customHeight="1" x14ac:dyDescent="0.3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spans="1:26" ht="13.5" customHeight="1" x14ac:dyDescent="0.3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spans="1:26" ht="13.5" customHeight="1" x14ac:dyDescent="0.3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spans="1:26" ht="13.5" customHeight="1" x14ac:dyDescent="0.3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spans="1:26" ht="13.5" customHeight="1" x14ac:dyDescent="0.3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spans="1:26" ht="13.5" customHeight="1" x14ac:dyDescent="0.3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spans="1:26" ht="13.5" customHeight="1" x14ac:dyDescent="0.3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spans="1:26" ht="13.5" customHeight="1" x14ac:dyDescent="0.3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spans="1:26" ht="13.5" customHeight="1" x14ac:dyDescent="0.3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spans="1:26" ht="13.5" customHeight="1" x14ac:dyDescent="0.3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spans="1:26" ht="13.5" customHeight="1" x14ac:dyDescent="0.3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spans="1:26" ht="13.5" customHeight="1" x14ac:dyDescent="0.3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spans="1:26" ht="13.5" customHeight="1" x14ac:dyDescent="0.3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spans="1:26" ht="13.5" customHeight="1" x14ac:dyDescent="0.3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spans="1:26" ht="13.5" customHeight="1" x14ac:dyDescent="0.3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spans="1:26" ht="13.5" customHeight="1" x14ac:dyDescent="0.3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spans="1:26" ht="13.5" customHeight="1" x14ac:dyDescent="0.3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spans="1:26" ht="13.5" customHeight="1" x14ac:dyDescent="0.3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spans="1:26" ht="13.5" customHeight="1" x14ac:dyDescent="0.3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spans="1:26" ht="13.5" customHeight="1" x14ac:dyDescent="0.3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spans="1:26" ht="13.5" customHeight="1" x14ac:dyDescent="0.3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spans="1:26" ht="13.5" customHeight="1" x14ac:dyDescent="0.3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spans="1:26" ht="13.5" customHeight="1" x14ac:dyDescent="0.3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spans="1:26" ht="13.5" customHeight="1" x14ac:dyDescent="0.3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spans="1:26" ht="13.5" customHeight="1" x14ac:dyDescent="0.3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spans="1:26" ht="13.5" customHeight="1" x14ac:dyDescent="0.3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spans="1:26" ht="13.5" customHeight="1" x14ac:dyDescent="0.3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spans="1:26" ht="13.5" customHeight="1" x14ac:dyDescent="0.3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spans="1:26" ht="13.5" customHeight="1" x14ac:dyDescent="0.3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spans="1:26" ht="13.5" customHeight="1" x14ac:dyDescent="0.3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spans="1:26" ht="13.5" customHeight="1" x14ac:dyDescent="0.3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spans="1:26" ht="13.5" customHeight="1" x14ac:dyDescent="0.3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spans="1:26" ht="13.5" customHeight="1" x14ac:dyDescent="0.3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spans="1:26" ht="13.5" customHeight="1" x14ac:dyDescent="0.3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spans="1:26" ht="13.5" customHeight="1" x14ac:dyDescent="0.3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spans="1:26" ht="13.5" customHeight="1" x14ac:dyDescent="0.3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spans="1:26" ht="13.5" customHeight="1" x14ac:dyDescent="0.3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spans="1:26" ht="13.5" customHeight="1" x14ac:dyDescent="0.3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spans="1:26" ht="13.5" customHeight="1" x14ac:dyDescent="0.3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spans="1:26" ht="13.5" customHeight="1" x14ac:dyDescent="0.3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spans="1:26" ht="13.5" customHeight="1" x14ac:dyDescent="0.3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spans="1:26" ht="13.5" customHeight="1" x14ac:dyDescent="0.3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spans="1:26" ht="13.5" customHeight="1" x14ac:dyDescent="0.3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spans="1:26" ht="13.5" customHeight="1" x14ac:dyDescent="0.3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spans="1:26" ht="13.5" customHeight="1" x14ac:dyDescent="0.3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spans="1:26" ht="13.5" customHeight="1" x14ac:dyDescent="0.3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spans="1:26" ht="13.5" customHeight="1" x14ac:dyDescent="0.3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spans="1:26" ht="13.5" customHeight="1" x14ac:dyDescent="0.3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spans="1:26" ht="13.5" customHeight="1" x14ac:dyDescent="0.3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spans="1:26" ht="13.5" customHeight="1" x14ac:dyDescent="0.3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spans="1:26" ht="13.5" customHeight="1" x14ac:dyDescent="0.3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spans="1:26" ht="13.5" customHeight="1" x14ac:dyDescent="0.3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spans="1:26" ht="13.5" customHeight="1" x14ac:dyDescent="0.3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spans="1:26" ht="13.5" customHeight="1" x14ac:dyDescent="0.3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spans="1:26" ht="13.5" customHeight="1" x14ac:dyDescent="0.3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spans="1:26" ht="13.5" customHeight="1" x14ac:dyDescent="0.3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spans="1:26" ht="13.5" customHeight="1" x14ac:dyDescent="0.3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spans="1:26" ht="13.5" customHeight="1" x14ac:dyDescent="0.3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spans="1:26" ht="13.5" customHeight="1" x14ac:dyDescent="0.3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spans="1:26" ht="13.5" customHeight="1" x14ac:dyDescent="0.3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spans="1:26" ht="13.5" customHeight="1" x14ac:dyDescent="0.3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spans="1:26" ht="13.5" customHeight="1" x14ac:dyDescent="0.3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spans="1:26" ht="13.5" customHeight="1" x14ac:dyDescent="0.3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spans="1:26" ht="13.5" customHeight="1" x14ac:dyDescent="0.3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spans="1:26" ht="13.5" customHeight="1" x14ac:dyDescent="0.3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spans="1:26" ht="13.5" customHeight="1" x14ac:dyDescent="0.3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spans="1:26" ht="13.5" customHeight="1" x14ac:dyDescent="0.3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spans="1:26" ht="13.5" customHeight="1" x14ac:dyDescent="0.3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spans="1:26" ht="13.5" customHeight="1" x14ac:dyDescent="0.3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spans="1:26" ht="13.5" customHeight="1" x14ac:dyDescent="0.3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spans="1:26" ht="13.5" customHeight="1" x14ac:dyDescent="0.3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spans="1:26" ht="13.5" customHeight="1" x14ac:dyDescent="0.3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spans="1:26" ht="13.5" customHeight="1" x14ac:dyDescent="0.3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spans="1:26" ht="13.5" customHeight="1" x14ac:dyDescent="0.3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spans="1:26" ht="13.5" customHeight="1" x14ac:dyDescent="0.3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spans="1:26" ht="13.5" customHeight="1" x14ac:dyDescent="0.3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spans="1:26" ht="13.5" customHeight="1" x14ac:dyDescent="0.3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spans="1:26" ht="13.5" customHeight="1" x14ac:dyDescent="0.3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spans="1:26" ht="13.5" customHeight="1" x14ac:dyDescent="0.3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spans="1:26" ht="13.5" customHeight="1" x14ac:dyDescent="0.3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spans="1:26" ht="13.5" customHeight="1" x14ac:dyDescent="0.3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spans="1:26" ht="13.5" customHeight="1" x14ac:dyDescent="0.3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spans="1:26" ht="13.5" customHeight="1" x14ac:dyDescent="0.3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spans="1:26" ht="13.5" customHeight="1" x14ac:dyDescent="0.3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spans="1:26" ht="13.5" customHeight="1" x14ac:dyDescent="0.3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spans="1:26" ht="13.5" customHeight="1" x14ac:dyDescent="0.3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spans="1:26" ht="13.5" customHeight="1" x14ac:dyDescent="0.3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spans="1:26" ht="13.5" customHeight="1" x14ac:dyDescent="0.3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spans="1:26" ht="13.5" customHeight="1" x14ac:dyDescent="0.3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spans="1:26" ht="13.5" customHeight="1" x14ac:dyDescent="0.3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spans="1:26" ht="13.5" customHeight="1" x14ac:dyDescent="0.3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spans="1:26" ht="13.5" customHeight="1" x14ac:dyDescent="0.3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spans="1:26" ht="13.5" customHeight="1" x14ac:dyDescent="0.3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spans="1:26" ht="13.5" customHeight="1" x14ac:dyDescent="0.3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spans="1:26" ht="13.5" customHeight="1" x14ac:dyDescent="0.3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spans="1:26" ht="13.5" customHeight="1" x14ac:dyDescent="0.3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spans="1:26" ht="13.5" customHeight="1" x14ac:dyDescent="0.3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spans="1:26" ht="13.5" customHeight="1" x14ac:dyDescent="0.3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spans="1:26" ht="13.5" customHeight="1" x14ac:dyDescent="0.3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spans="1:26" ht="13.5" customHeight="1" x14ac:dyDescent="0.3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spans="1:26" ht="13.5" customHeight="1" x14ac:dyDescent="0.3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spans="1:26" ht="13.5" customHeight="1" x14ac:dyDescent="0.3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spans="1:26" ht="13.5" customHeight="1" x14ac:dyDescent="0.3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spans="1:26" ht="13.5" customHeight="1" x14ac:dyDescent="0.3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spans="1:26" ht="13.5" customHeight="1" x14ac:dyDescent="0.3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spans="1:26" ht="13.5" customHeight="1" x14ac:dyDescent="0.3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spans="1:26" ht="13.5" customHeight="1" x14ac:dyDescent="0.3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spans="1:26" ht="13.5" customHeight="1" x14ac:dyDescent="0.3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spans="1:26" ht="13.5" customHeight="1" x14ac:dyDescent="0.3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spans="1:26" ht="13.5" customHeight="1" x14ac:dyDescent="0.3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spans="1:26" ht="13.5" customHeight="1" x14ac:dyDescent="0.3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spans="1:26" ht="13.5" customHeight="1" x14ac:dyDescent="0.3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spans="1:26" ht="13.5" customHeight="1" x14ac:dyDescent="0.3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spans="1:26" ht="13.5" customHeight="1" x14ac:dyDescent="0.3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spans="1:26" ht="13.5" customHeight="1" x14ac:dyDescent="0.3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spans="1:26" ht="13.5" customHeight="1" x14ac:dyDescent="0.3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spans="1:26" ht="13.5" customHeight="1" x14ac:dyDescent="0.3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spans="1:26" ht="13.5" customHeight="1" x14ac:dyDescent="0.3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spans="1:26" ht="13.5" customHeight="1" x14ac:dyDescent="0.3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spans="1:26" ht="13.5" customHeight="1" x14ac:dyDescent="0.3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spans="1:26" ht="13.5" customHeight="1" x14ac:dyDescent="0.3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spans="1:26" ht="13.5" customHeight="1" x14ac:dyDescent="0.3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spans="1:26" ht="13.5" customHeight="1" x14ac:dyDescent="0.3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spans="1:26" ht="13.5" customHeight="1" x14ac:dyDescent="0.3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spans="1:26" ht="13.5" customHeight="1" x14ac:dyDescent="0.3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spans="1:26" ht="13.5" customHeight="1" x14ac:dyDescent="0.3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spans="1:26" ht="13.5" customHeight="1" x14ac:dyDescent="0.3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spans="1:26" ht="13.5" customHeight="1" x14ac:dyDescent="0.3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spans="1:26" ht="13.5" customHeight="1" x14ac:dyDescent="0.3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spans="1:26" ht="13.5" customHeight="1" x14ac:dyDescent="0.3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spans="1:26" ht="13.5" customHeight="1" x14ac:dyDescent="0.3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spans="1:26" ht="13.5" customHeight="1" x14ac:dyDescent="0.3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spans="1:26" ht="13.5" customHeight="1" x14ac:dyDescent="0.3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spans="1:26" ht="13.5" customHeight="1" x14ac:dyDescent="0.3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spans="1:26" ht="13.5" customHeight="1" x14ac:dyDescent="0.3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spans="1:26" ht="13.5" customHeight="1" x14ac:dyDescent="0.3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spans="1:26" ht="13.5" customHeight="1" x14ac:dyDescent="0.3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spans="1:26" ht="13.5" customHeight="1" x14ac:dyDescent="0.3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spans="1:26" ht="13.5" customHeight="1" x14ac:dyDescent="0.3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spans="1:26" ht="13.5" customHeight="1" x14ac:dyDescent="0.3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spans="1:26" ht="13.5" customHeight="1" x14ac:dyDescent="0.3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spans="1:26" ht="13.5" customHeight="1" x14ac:dyDescent="0.3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spans="1:26" ht="13.5" customHeight="1" x14ac:dyDescent="0.3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spans="1:26" ht="13.5" customHeight="1" x14ac:dyDescent="0.3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spans="1:26" ht="13.5" customHeight="1" x14ac:dyDescent="0.3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spans="1:26" ht="13.5" customHeight="1" x14ac:dyDescent="0.3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spans="1:26" ht="13.5" customHeight="1" x14ac:dyDescent="0.3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spans="1:26" ht="13.5" customHeight="1" x14ac:dyDescent="0.3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spans="1:26" ht="13.5" customHeight="1" x14ac:dyDescent="0.3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spans="1:26" ht="13.5" customHeight="1" x14ac:dyDescent="0.3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spans="1:26" ht="13.5" customHeight="1" x14ac:dyDescent="0.3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spans="1:26" ht="13.5" customHeight="1" x14ac:dyDescent="0.3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spans="1:26" ht="13.5" customHeight="1" x14ac:dyDescent="0.3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spans="1:26" ht="13.5" customHeight="1" x14ac:dyDescent="0.3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spans="1:26" ht="13.5" customHeight="1" x14ac:dyDescent="0.3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spans="1:26" ht="13.5" customHeight="1" x14ac:dyDescent="0.3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spans="1:26" ht="13.5" customHeight="1" x14ac:dyDescent="0.3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spans="1:26" ht="13.5" customHeight="1" x14ac:dyDescent="0.3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spans="1:26" ht="13.5" customHeight="1" x14ac:dyDescent="0.3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spans="1:26" ht="13.5" customHeight="1" x14ac:dyDescent="0.3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spans="1:26" ht="13.5" customHeight="1" x14ac:dyDescent="0.3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spans="1:26" ht="13.5" customHeight="1" x14ac:dyDescent="0.3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spans="1:26" ht="13.5" customHeight="1" x14ac:dyDescent="0.3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spans="1:26" ht="13.5" customHeight="1" x14ac:dyDescent="0.3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spans="1:26" ht="13.5" customHeight="1" x14ac:dyDescent="0.3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spans="1:26" ht="13.5" customHeight="1" x14ac:dyDescent="0.3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spans="1:26" ht="13.5" customHeight="1" x14ac:dyDescent="0.3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spans="1:26" ht="13.5" customHeight="1" x14ac:dyDescent="0.3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spans="1:26" ht="13.5" customHeight="1" x14ac:dyDescent="0.3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spans="1:26" ht="13.5" customHeight="1" x14ac:dyDescent="0.3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spans="1:26" ht="13.5" customHeight="1" x14ac:dyDescent="0.3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spans="1:26" ht="13.5" customHeight="1" x14ac:dyDescent="0.3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spans="1:26" ht="13.5" customHeight="1" x14ac:dyDescent="0.3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spans="1:26" ht="13.5" customHeight="1" x14ac:dyDescent="0.3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spans="1:26" ht="13.5" customHeight="1" x14ac:dyDescent="0.3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spans="1:26" ht="13.5" customHeight="1" x14ac:dyDescent="0.3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spans="1:26" ht="13.5" customHeight="1" x14ac:dyDescent="0.3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spans="1:26" ht="13.5" customHeight="1" x14ac:dyDescent="0.3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spans="1:26" ht="13.5" customHeight="1" x14ac:dyDescent="0.3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spans="1:26" ht="13.5" customHeight="1" x14ac:dyDescent="0.3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spans="1:26" ht="13.5" customHeight="1" x14ac:dyDescent="0.3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spans="1:26" ht="13.5" customHeight="1" x14ac:dyDescent="0.3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spans="1:26" ht="13.5" customHeight="1" x14ac:dyDescent="0.3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spans="1:26" ht="13.5" customHeight="1" x14ac:dyDescent="0.3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spans="1:26" ht="13.5" customHeight="1" x14ac:dyDescent="0.3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spans="1:26" ht="13.5" customHeight="1" x14ac:dyDescent="0.3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spans="1:26" ht="13.5" customHeight="1" x14ac:dyDescent="0.3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spans="1:26" ht="13.5" customHeight="1" x14ac:dyDescent="0.3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spans="1:26" ht="13.5" customHeight="1" x14ac:dyDescent="0.3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spans="1:26" ht="13.5" customHeight="1" x14ac:dyDescent="0.3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spans="1:26" ht="13.5" customHeight="1" x14ac:dyDescent="0.3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spans="1:26" ht="13.5" customHeight="1" x14ac:dyDescent="0.3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spans="1:26" ht="13.5" customHeight="1" x14ac:dyDescent="0.3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spans="1:26" ht="13.5" customHeight="1" x14ac:dyDescent="0.3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spans="1:26" ht="13.5" customHeight="1" x14ac:dyDescent="0.3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spans="1:26" ht="13.5" customHeight="1" x14ac:dyDescent="0.3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spans="1:26" ht="13.5" customHeight="1" x14ac:dyDescent="0.3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spans="1:26" ht="13.5" customHeight="1" x14ac:dyDescent="0.3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spans="1:26" ht="13.5" customHeight="1" x14ac:dyDescent="0.3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spans="1:26" ht="13.5" customHeight="1" x14ac:dyDescent="0.3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spans="1:26" ht="13.5" customHeight="1" x14ac:dyDescent="0.3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spans="1:26" ht="13.5" customHeight="1" x14ac:dyDescent="0.3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spans="1:26" ht="13.5" customHeight="1" x14ac:dyDescent="0.3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spans="1:26" ht="13.5" customHeight="1" x14ac:dyDescent="0.3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spans="1:26" ht="13.5" customHeight="1" x14ac:dyDescent="0.3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spans="1:26" ht="13.5" customHeight="1" x14ac:dyDescent="0.3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spans="1:26" ht="13.5" customHeight="1" x14ac:dyDescent="0.3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spans="1:26" ht="13.5" customHeight="1" x14ac:dyDescent="0.3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spans="1:26" ht="13.5" customHeight="1" x14ac:dyDescent="0.3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spans="1:26" ht="13.5" customHeight="1" x14ac:dyDescent="0.3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spans="1:26" ht="13.5" customHeight="1" x14ac:dyDescent="0.3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spans="1:26" ht="13.5" customHeight="1" x14ac:dyDescent="0.3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spans="1:26" ht="13.5" customHeight="1" x14ac:dyDescent="0.3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spans="1:26" ht="13.5" customHeight="1" x14ac:dyDescent="0.3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spans="1:26" ht="13.5" customHeight="1" x14ac:dyDescent="0.3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spans="1:26" ht="13.5" customHeight="1" x14ac:dyDescent="0.3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spans="1:26" ht="13.5" customHeight="1" x14ac:dyDescent="0.3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spans="1:26" ht="13.5" customHeight="1" x14ac:dyDescent="0.3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spans="1:26" ht="13.5" customHeight="1" x14ac:dyDescent="0.3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spans="1:26" ht="13.5" customHeight="1" x14ac:dyDescent="0.3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spans="1:26" ht="13.5" customHeight="1" x14ac:dyDescent="0.3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spans="1:26" ht="13.5" customHeight="1" x14ac:dyDescent="0.3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spans="1:26" ht="13.5" customHeight="1" x14ac:dyDescent="0.3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spans="1:26" ht="13.5" customHeight="1" x14ac:dyDescent="0.3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spans="1:26" ht="13.5" customHeight="1" x14ac:dyDescent="0.3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spans="1:26" ht="13.5" customHeight="1" x14ac:dyDescent="0.3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spans="1:26" ht="13.5" customHeight="1" x14ac:dyDescent="0.3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spans="1:26" ht="13.5" customHeight="1" x14ac:dyDescent="0.3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spans="1:26" ht="13.5" customHeight="1" x14ac:dyDescent="0.3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spans="1:26" ht="13.5" customHeight="1" x14ac:dyDescent="0.3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spans="1:26" ht="13.5" customHeight="1" x14ac:dyDescent="0.3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spans="1:26" ht="13.5" customHeight="1" x14ac:dyDescent="0.3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spans="1:26" ht="13.5" customHeight="1" x14ac:dyDescent="0.3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spans="1:26" ht="13.5" customHeight="1" x14ac:dyDescent="0.3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spans="1:26" ht="13.5" customHeight="1" x14ac:dyDescent="0.3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spans="1:26" ht="13.5" customHeight="1" x14ac:dyDescent="0.3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spans="1:26" ht="13.5" customHeight="1" x14ac:dyDescent="0.3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spans="1:26" ht="13.5" customHeight="1" x14ac:dyDescent="0.3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spans="1:26" ht="13.5" customHeight="1" x14ac:dyDescent="0.3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spans="1:26" ht="13.5" customHeight="1" x14ac:dyDescent="0.3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spans="1:26" ht="13.5" customHeight="1" x14ac:dyDescent="0.3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spans="1:26" ht="13.5" customHeight="1" x14ac:dyDescent="0.3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spans="1:26" ht="13.5" customHeight="1" x14ac:dyDescent="0.3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spans="1:26" ht="13.5" customHeight="1" x14ac:dyDescent="0.3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spans="1:26" ht="13.5" customHeight="1" x14ac:dyDescent="0.3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spans="1:26" ht="13.5" customHeight="1" x14ac:dyDescent="0.3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spans="1:26" ht="13.5" customHeight="1" x14ac:dyDescent="0.3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spans="1:26" ht="13.5" customHeight="1" x14ac:dyDescent="0.3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spans="1:26" ht="13.5" customHeight="1" x14ac:dyDescent="0.3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spans="1:26" ht="13.5" customHeight="1" x14ac:dyDescent="0.3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spans="1:26" ht="13.5" customHeight="1" x14ac:dyDescent="0.3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spans="1:26" ht="13.5" customHeight="1" x14ac:dyDescent="0.3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spans="1:26" ht="13.5" customHeight="1" x14ac:dyDescent="0.3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spans="1:26" ht="13.5" customHeight="1" x14ac:dyDescent="0.3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spans="1:26" ht="13.5" customHeight="1" x14ac:dyDescent="0.3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spans="1:26" ht="13.5" customHeight="1" x14ac:dyDescent="0.3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spans="1:26" ht="13.5" customHeight="1" x14ac:dyDescent="0.3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spans="1:26" ht="13.5" customHeight="1" x14ac:dyDescent="0.3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spans="1:26" ht="13.5" customHeight="1" x14ac:dyDescent="0.3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spans="1:26" ht="13.5" customHeight="1" x14ac:dyDescent="0.3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spans="1:26" ht="13.5" customHeight="1" x14ac:dyDescent="0.3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spans="1:26" ht="13.5" customHeight="1" x14ac:dyDescent="0.3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spans="1:26" ht="13.5" customHeight="1" x14ac:dyDescent="0.3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spans="1:26" ht="13.5" customHeight="1" x14ac:dyDescent="0.3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spans="1:26" ht="13.5" customHeight="1" x14ac:dyDescent="0.3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spans="1:26" ht="13.5" customHeight="1" x14ac:dyDescent="0.3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spans="1:26" ht="13.5" customHeight="1" x14ac:dyDescent="0.3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spans="1:26" ht="13.5" customHeight="1" x14ac:dyDescent="0.3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spans="1:26" ht="13.5" customHeight="1" x14ac:dyDescent="0.3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spans="1:26" ht="13.5" customHeight="1" x14ac:dyDescent="0.3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spans="1:26" ht="13.5" customHeight="1" x14ac:dyDescent="0.3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spans="1:26" ht="13.5" customHeight="1" x14ac:dyDescent="0.3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spans="1:26" ht="13.5" customHeight="1" x14ac:dyDescent="0.3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spans="1:26" ht="13.5" customHeight="1" x14ac:dyDescent="0.3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spans="1:26" ht="13.5" customHeight="1" x14ac:dyDescent="0.3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spans="1:26" ht="13.5" customHeight="1" x14ac:dyDescent="0.3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spans="1:26" ht="13.5" customHeight="1" x14ac:dyDescent="0.3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spans="1:26" ht="13.5" customHeight="1" x14ac:dyDescent="0.3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spans="1:26" ht="13.5" customHeight="1" x14ac:dyDescent="0.3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spans="1:26" ht="13.5" customHeight="1" x14ac:dyDescent="0.3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spans="1:26" ht="13.5" customHeight="1" x14ac:dyDescent="0.3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spans="1:26" ht="13.5" customHeight="1" x14ac:dyDescent="0.3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spans="1:26" ht="13.5" customHeight="1" x14ac:dyDescent="0.3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spans="1:26" ht="13.5" customHeight="1" x14ac:dyDescent="0.3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spans="1:26" ht="13.5" customHeight="1" x14ac:dyDescent="0.3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spans="1:26" ht="13.5" customHeight="1" x14ac:dyDescent="0.3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spans="1:26" ht="13.5" customHeight="1" x14ac:dyDescent="0.3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spans="1:26" ht="13.5" customHeight="1" x14ac:dyDescent="0.3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spans="1:26" ht="13.5" customHeight="1" x14ac:dyDescent="0.3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spans="1:26" ht="13.5" customHeight="1" x14ac:dyDescent="0.3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spans="1:26" ht="13.5" customHeight="1" x14ac:dyDescent="0.3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spans="1:26" ht="13.5" customHeight="1" x14ac:dyDescent="0.3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spans="1:26" ht="13.5" customHeight="1" x14ac:dyDescent="0.3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spans="1:26" ht="13.5" customHeight="1" x14ac:dyDescent="0.3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spans="1:26" ht="13.5" customHeight="1" x14ac:dyDescent="0.3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spans="1:26" ht="13.5" customHeight="1" x14ac:dyDescent="0.3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spans="1:26" ht="13.5" customHeight="1" x14ac:dyDescent="0.3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spans="1:26" ht="13.5" customHeight="1" x14ac:dyDescent="0.3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spans="1:26" ht="13.5" customHeight="1" x14ac:dyDescent="0.3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spans="1:26" ht="13.5" customHeight="1" x14ac:dyDescent="0.3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spans="1:26" ht="13.5" customHeight="1" x14ac:dyDescent="0.3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spans="1:26" ht="13.5" customHeight="1" x14ac:dyDescent="0.3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spans="1:26" ht="13.5" customHeight="1" x14ac:dyDescent="0.3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spans="1:26" ht="13.5" customHeight="1" x14ac:dyDescent="0.3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spans="1:26" ht="13.5" customHeight="1" x14ac:dyDescent="0.3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spans="1:26" ht="13.5" customHeight="1" x14ac:dyDescent="0.3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spans="1:26" ht="13.5" customHeight="1" x14ac:dyDescent="0.3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spans="1:26" ht="13.5" customHeight="1" x14ac:dyDescent="0.3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spans="1:26" ht="13.5" customHeight="1" x14ac:dyDescent="0.3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spans="1:26" ht="13.5" customHeight="1" x14ac:dyDescent="0.3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spans="1:26" ht="13.5" customHeight="1" x14ac:dyDescent="0.3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spans="1:26" ht="13.5" customHeight="1" x14ac:dyDescent="0.3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spans="1:26" ht="13.5" customHeight="1" x14ac:dyDescent="0.35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spans="1:26" ht="13.5" customHeight="1" x14ac:dyDescent="0.35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spans="1:26" ht="13.5" customHeight="1" x14ac:dyDescent="0.35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spans="1:26" ht="13.5" customHeight="1" x14ac:dyDescent="0.35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spans="1:26" ht="13.5" customHeight="1" x14ac:dyDescent="0.35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spans="1:26" ht="13.5" customHeight="1" x14ac:dyDescent="0.35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spans="1:26" ht="13.5" customHeight="1" x14ac:dyDescent="0.35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spans="1:26" ht="13.5" customHeight="1" x14ac:dyDescent="0.35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  <row r="1000" spans="1:26" ht="13.5" customHeight="1" x14ac:dyDescent="0.35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</row>
    <row r="1001" spans="1:26" ht="13.5" customHeight="1" x14ac:dyDescent="0.35">
      <c r="A1001" s="87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  <c r="W1001" s="87"/>
      <c r="X1001" s="87"/>
      <c r="Y1001" s="87"/>
      <c r="Z1001" s="87"/>
    </row>
    <row r="1002" spans="1:26" ht="13.5" customHeight="1" x14ac:dyDescent="0.35">
      <c r="A1002" s="87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  <c r="W1002" s="87"/>
      <c r="X1002" s="87"/>
      <c r="Y1002" s="87"/>
      <c r="Z1002" s="87"/>
    </row>
    <row r="1003" spans="1:26" ht="13.5" customHeight="1" x14ac:dyDescent="0.35">
      <c r="A1003" s="87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  <c r="W1003" s="87"/>
      <c r="X1003" s="87"/>
      <c r="Y1003" s="87"/>
      <c r="Z1003" s="87"/>
    </row>
    <row r="1004" spans="1:26" ht="13.5" customHeight="1" x14ac:dyDescent="0.35">
      <c r="A1004" s="87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  <c r="W1004" s="87"/>
      <c r="X1004" s="87"/>
      <c r="Y1004" s="87"/>
      <c r="Z1004" s="87"/>
    </row>
    <row r="1005" spans="1:26" ht="13.5" customHeight="1" x14ac:dyDescent="0.35">
      <c r="A1005" s="87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  <c r="W1005" s="87"/>
      <c r="X1005" s="87"/>
      <c r="Y1005" s="87"/>
      <c r="Z1005" s="87"/>
    </row>
    <row r="1006" spans="1:26" ht="13.5" customHeight="1" x14ac:dyDescent="0.35">
      <c r="A1006" s="87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  <c r="W1006" s="87"/>
      <c r="X1006" s="87"/>
      <c r="Y1006" s="87"/>
      <c r="Z1006" s="87"/>
    </row>
    <row r="1007" spans="1:26" ht="13.5" customHeight="1" x14ac:dyDescent="0.35">
      <c r="A1007" s="87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/>
      <c r="W1007" s="87"/>
      <c r="X1007" s="87"/>
      <c r="Y1007" s="87"/>
      <c r="Z1007" s="87"/>
    </row>
    <row r="1008" spans="1:26" ht="13.5" customHeight="1" x14ac:dyDescent="0.35">
      <c r="A1008" s="87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/>
      <c r="W1008" s="87"/>
      <c r="X1008" s="87"/>
      <c r="Y1008" s="87"/>
      <c r="Z1008" s="87"/>
    </row>
  </sheetData>
  <mergeCells count="15">
    <mergeCell ref="B49:C49"/>
    <mergeCell ref="B51:C51"/>
    <mergeCell ref="F53:G53"/>
    <mergeCell ref="A1:G1"/>
    <mergeCell ref="B2:C2"/>
    <mergeCell ref="B3:C3"/>
    <mergeCell ref="B4:C4"/>
    <mergeCell ref="B5:C5"/>
    <mergeCell ref="B6:C6"/>
    <mergeCell ref="B7:C7"/>
    <mergeCell ref="A8:C8"/>
    <mergeCell ref="A9:C9"/>
    <mergeCell ref="A22:C22"/>
    <mergeCell ref="A27:C27"/>
    <mergeCell ref="A48:G48"/>
  </mergeCells>
  <pageMargins left="0.7" right="0.7" top="0.75" bottom="0.75" header="0" footer="0"/>
  <pageSetup paperSize="9" scale="1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</vt:lpstr>
      <vt:lpstr>Beverages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Warehouse</dc:creator>
  <cp:lastModifiedBy>Devin Vaughan</cp:lastModifiedBy>
  <dcterms:created xsi:type="dcterms:W3CDTF">2024-07-21T17:04:51Z</dcterms:created>
  <dcterms:modified xsi:type="dcterms:W3CDTF">2025-08-25T19:30:47Z</dcterms:modified>
</cp:coreProperties>
</file>